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MPAFP02\data$\TCC Data\OFFICERS\Aurelie\FAAG_Profile of the Mineral Products Industry\2023_FAAG (2022 data)\"/>
    </mc:Choice>
  </mc:AlternateContent>
  <xr:revisionPtr revIDLastSave="0" documentId="13_ncr:1_{37D7DBEF-3EA3-40C0-8B2C-CE9CCC815CE3}" xr6:coauthVersionLast="47" xr6:coauthVersionMax="47" xr10:uidLastSave="{00000000-0000-0000-0000-000000000000}"/>
  <bookViews>
    <workbookView xWindow="1290" yWindow="-120" windowWidth="27630" windowHeight="16440" tabRatio="829" xr2:uid="{00000000-000D-0000-FFFF-FFFF00000000}"/>
  </bookViews>
  <sheets>
    <sheet name="Content" sheetId="1" r:id="rId1"/>
    <sheet name="Section 1" sheetId="24" r:id="rId2"/>
    <sheet name="Section 2.A" sheetId="3" r:id="rId3"/>
    <sheet name="2.B" sheetId="4" r:id="rId4"/>
    <sheet name="2.C" sheetId="5" r:id="rId5"/>
    <sheet name="Section 3.A" sheetId="6" r:id="rId6"/>
    <sheet name="3.B" sheetId="7" r:id="rId7"/>
    <sheet name="3.C" sheetId="8" r:id="rId8"/>
    <sheet name="3.D" sheetId="10" r:id="rId9"/>
    <sheet name="3.E" sheetId="32" r:id="rId10"/>
    <sheet name="3.F" sheetId="11" r:id="rId11"/>
    <sheet name="3.G" sheetId="12" r:id="rId12"/>
    <sheet name="3.H" sheetId="13" r:id="rId13"/>
    <sheet name="3.I" sheetId="14" r:id="rId14"/>
    <sheet name="3.J" sheetId="29" r:id="rId15"/>
    <sheet name="Section 4" sheetId="15" r:id="rId16"/>
    <sheet name="Section 5" sheetId="16" r:id="rId17"/>
    <sheet name="Section 6.A" sheetId="17" r:id="rId18"/>
    <sheet name="6.B" sheetId="19" r:id="rId19"/>
    <sheet name="6.C" sheetId="30" r:id="rId20"/>
    <sheet name="References" sheetId="33" r:id="rId21"/>
  </sheets>
  <definedNames>
    <definedName name="_xlnm._FilterDatabase" localSheetId="10" hidden="1">'3.F'!$B$7:$R$19</definedName>
    <definedName name="_xlnm._FilterDatabase" localSheetId="13" hidden="1">'3.I'!$B$7:$V$16</definedName>
    <definedName name="_xlnm._FilterDatabase" localSheetId="14" hidden="1">'3.J'!$B$7:$V$18</definedName>
    <definedName name="_Toc141175294" localSheetId="20">References!#REF!</definedName>
    <definedName name="_Toc52537214" localSheetId="0">Content!#REF!</definedName>
    <definedName name="_xlnm.Print_Area" localSheetId="3">'2.B'!$A$5:$Y$49</definedName>
    <definedName name="_xlnm.Print_Area" localSheetId="4">'2.C'!$A$5:$N$39</definedName>
    <definedName name="_xlnm.Print_Area" localSheetId="8">'3.D'!$B$5:$R$36</definedName>
    <definedName name="_xlnm.Print_Area" localSheetId="10">'3.F'!$B$5:$L$32</definedName>
    <definedName name="_xlnm.Print_Area" localSheetId="12">'3.H'!$B$5:$G$26</definedName>
    <definedName name="_xlnm.Print_Area" localSheetId="13">'3.I'!$B$5:$E$30</definedName>
    <definedName name="_xlnm.Print_Area" localSheetId="14">'3.J'!$B$5:$E$67</definedName>
    <definedName name="_xlnm.Print_Area" localSheetId="18">'6.B'!$B$6:$E$118</definedName>
    <definedName name="_xlnm.Print_Area" localSheetId="19">'6.C'!$B$4:$E$31</definedName>
    <definedName name="_xlnm.Print_Area" localSheetId="0">Content!$B$2:$R$41</definedName>
    <definedName name="_xlnm.Print_Area" localSheetId="20">References!$B$1:$E$26</definedName>
    <definedName name="_xlnm.Print_Area" localSheetId="1">'Section 1'!$A$5:$L$58</definedName>
    <definedName name="_xlnm.Print_Area" localSheetId="2">'Section 2.A'!$A$5:$K$24</definedName>
    <definedName name="_xlnm.Print_Area" localSheetId="5">'Section 3.A'!$A$39:$R$204</definedName>
    <definedName name="_xlnm.Print_Area" localSheetId="15">'Section 4'!$B$5:$H$49</definedName>
    <definedName name="_xlnm.Print_Area" localSheetId="17">'Section 6.A'!$B$6:$F$142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30" l="1"/>
  <c r="C3" i="19"/>
  <c r="C2" i="19"/>
  <c r="C1" i="19"/>
  <c r="C3" i="17"/>
  <c r="C2" i="17"/>
  <c r="C1" i="17"/>
  <c r="C2" i="16"/>
  <c r="C1" i="16"/>
  <c r="C2" i="15"/>
  <c r="C1" i="15"/>
  <c r="C2" i="29"/>
  <c r="C1" i="29"/>
  <c r="C1" i="14"/>
  <c r="C1" i="13"/>
  <c r="C2" i="12"/>
  <c r="C1" i="12"/>
  <c r="C2" i="11"/>
  <c r="C1" i="11"/>
  <c r="C3" i="32"/>
  <c r="C2" i="32"/>
  <c r="C1" i="32"/>
  <c r="C1" i="10"/>
  <c r="C3" i="8"/>
  <c r="C2" i="8"/>
  <c r="C1" i="8"/>
  <c r="C4" i="7"/>
  <c r="C3" i="7"/>
  <c r="C2" i="7"/>
  <c r="C1" i="7"/>
  <c r="C4" i="6"/>
  <c r="C3" i="6"/>
  <c r="C2" i="6"/>
  <c r="C1" i="6"/>
  <c r="C1" i="5"/>
  <c r="C1" i="4"/>
  <c r="C1" i="3"/>
  <c r="C2" i="24"/>
  <c r="C1" i="24"/>
</calcChain>
</file>

<file path=xl/sharedStrings.xml><?xml version="1.0" encoding="utf-8"?>
<sst xmlns="http://schemas.openxmlformats.org/spreadsheetml/2006/main" count="739" uniqueCount="450">
  <si>
    <t>Cementitious</t>
  </si>
  <si>
    <t>Asphalt</t>
  </si>
  <si>
    <t>Mortar</t>
  </si>
  <si>
    <t>CONSTRUCTION USES</t>
  </si>
  <si>
    <t>Aggregates</t>
  </si>
  <si>
    <t>of which:</t>
  </si>
  <si>
    <t>Concrete products</t>
  </si>
  <si>
    <t>NON-CONSTRUCTION USES</t>
  </si>
  <si>
    <t>Source: MPA.</t>
  </si>
  <si>
    <t>Total</t>
  </si>
  <si>
    <t>North East</t>
  </si>
  <si>
    <t>North West</t>
  </si>
  <si>
    <t>Yorkshire &amp; the Humber</t>
  </si>
  <si>
    <t>East Midlands</t>
  </si>
  <si>
    <t>West Midlands</t>
  </si>
  <si>
    <t>East of England</t>
  </si>
  <si>
    <t>London</t>
  </si>
  <si>
    <t>South East</t>
  </si>
  <si>
    <t>South West</t>
  </si>
  <si>
    <t>Wales</t>
  </si>
  <si>
    <t>Scotland</t>
  </si>
  <si>
    <t>England</t>
  </si>
  <si>
    <t>Great Britain</t>
  </si>
  <si>
    <t>United Kingdom</t>
  </si>
  <si>
    <t>-</t>
  </si>
  <si>
    <t>Merchant</t>
  </si>
  <si>
    <t>Products (incl. mortar &amp; precast)</t>
  </si>
  <si>
    <t>Imports</t>
  </si>
  <si>
    <t>Exports</t>
  </si>
  <si>
    <t>2012</t>
  </si>
  <si>
    <t>2013</t>
  </si>
  <si>
    <t>% change</t>
  </si>
  <si>
    <t>Sandstone</t>
  </si>
  <si>
    <t>Igneous rock</t>
  </si>
  <si>
    <t>Industrial sand</t>
  </si>
  <si>
    <t>Crushed rock</t>
  </si>
  <si>
    <t>Netherlands</t>
  </si>
  <si>
    <t>Belgium</t>
  </si>
  <si>
    <t>Germany</t>
  </si>
  <si>
    <t>Switzerland</t>
  </si>
  <si>
    <t>Luxembourg</t>
  </si>
  <si>
    <t>France</t>
  </si>
  <si>
    <t>Denmark</t>
  </si>
  <si>
    <t>Bulgaria</t>
  </si>
  <si>
    <t>Austria</t>
  </si>
  <si>
    <t>Poland</t>
  </si>
  <si>
    <t>Slovakia</t>
  </si>
  <si>
    <t>Finland</t>
  </si>
  <si>
    <t>Greece</t>
  </si>
  <si>
    <t>Total aggregates production</t>
  </si>
  <si>
    <t>Romania</t>
  </si>
  <si>
    <t>Malta</t>
  </si>
  <si>
    <t>Slovenia</t>
  </si>
  <si>
    <t>Cyprus</t>
  </si>
  <si>
    <t>Lithuania</t>
  </si>
  <si>
    <t>Ireland</t>
  </si>
  <si>
    <t>Hungary</t>
  </si>
  <si>
    <t>Sweden</t>
  </si>
  <si>
    <t>Estonia</t>
  </si>
  <si>
    <t>Spain</t>
  </si>
  <si>
    <t>Portugal</t>
  </si>
  <si>
    <t>Croatia</t>
  </si>
  <si>
    <t>Latvia</t>
  </si>
  <si>
    <t>Italy</t>
  </si>
  <si>
    <t>Link</t>
  </si>
  <si>
    <t>aurelie.delannoy@mineralproducts.org</t>
  </si>
  <si>
    <t>Back to content page</t>
  </si>
  <si>
    <t>2014</t>
  </si>
  <si>
    <t>Levy declared on trader returns</t>
  </si>
  <si>
    <t>Czech Republic</t>
  </si>
  <si>
    <t xml:space="preserve"> </t>
  </si>
  <si>
    <t>Manufacturing</t>
  </si>
  <si>
    <t>Water supply, sewerage, waste</t>
  </si>
  <si>
    <t>Construction</t>
  </si>
  <si>
    <t>Wholesale, retail, repair of vehicles</t>
  </si>
  <si>
    <t>Real estate activities</t>
  </si>
  <si>
    <t>Education</t>
  </si>
  <si>
    <t>Other service activities</t>
  </si>
  <si>
    <t>Accommodation &amp; food services</t>
  </si>
  <si>
    <t>Arts, entertainment &amp; recreation</t>
  </si>
  <si>
    <t>Agriculture, forestry &amp; fishing</t>
  </si>
  <si>
    <t>Transport &amp; storage</t>
  </si>
  <si>
    <t>Information &amp; communication</t>
  </si>
  <si>
    <t>Financial &amp; insurance activities</t>
  </si>
  <si>
    <t>Health &amp; social work</t>
  </si>
  <si>
    <t>Ready-mixed concrete</t>
  </si>
  <si>
    <t>Precast concrete</t>
  </si>
  <si>
    <t>Dimension stone</t>
  </si>
  <si>
    <t>Resource efficiency</t>
  </si>
  <si>
    <t>Product Manufacture</t>
  </si>
  <si>
    <t>Million tonnes</t>
  </si>
  <si>
    <t>Recycled &amp; secondary</t>
  </si>
  <si>
    <t>Sand &amp; gravel - land won</t>
  </si>
  <si>
    <t>Sand &amp; gravel - marine</t>
  </si>
  <si>
    <t>Permitted tonnage</t>
  </si>
  <si>
    <t>Construction aggregates - export landings</t>
  </si>
  <si>
    <t xml:space="preserve"> Beach &amp; fill - UK landings</t>
  </si>
  <si>
    <t>Total cementitious</t>
  </si>
  <si>
    <t>Prefabricated concrete products</t>
  </si>
  <si>
    <t>Concrete pipes</t>
  </si>
  <si>
    <t>Total imports</t>
  </si>
  <si>
    <t>Total exports</t>
  </si>
  <si>
    <t>Net trade</t>
  </si>
  <si>
    <t>Statistical Workbook</t>
  </si>
  <si>
    <t>Share</t>
  </si>
  <si>
    <t>2015</t>
  </si>
  <si>
    <t>Slag</t>
  </si>
  <si>
    <t>Crushed rock quarries</t>
  </si>
  <si>
    <t>Dimension stone quarries</t>
  </si>
  <si>
    <t>Sand &amp; gravel quarries</t>
  </si>
  <si>
    <t>Silica sand quarries</t>
  </si>
  <si>
    <t>Asphalt plants</t>
  </si>
  <si>
    <t>Cement quarries and plants</t>
  </si>
  <si>
    <t>Precast concrete plants</t>
  </si>
  <si>
    <t>Ready-mixed concrete plants</t>
  </si>
  <si>
    <t>Mortar plants</t>
  </si>
  <si>
    <t>Recycling plants</t>
  </si>
  <si>
    <t>Slag plants</t>
  </si>
  <si>
    <t>Other cementitious materials (Fly ash, GGBS)</t>
  </si>
  <si>
    <t>Railheads</t>
  </si>
  <si>
    <t>2016</t>
  </si>
  <si>
    <t>Land-won sand &amp; gravel</t>
  </si>
  <si>
    <t>Primary aggregates</t>
  </si>
  <si>
    <t>Construction aggregates - UK landings (a)</t>
  </si>
  <si>
    <t>MPA sales</t>
  </si>
  <si>
    <t>Limestone for agricultural use (a)</t>
  </si>
  <si>
    <t>2017</t>
  </si>
  <si>
    <t>(a) If the amount of aggregates receiving planning permission equals the level of production, the replenishment rate would be 100%.</t>
  </si>
  <si>
    <t>(a) Includes manufactured, recycled (fixed &amp; mobile) and aggregates re-used on site.</t>
  </si>
  <si>
    <t>Mineral Products Industry (a)</t>
  </si>
  <si>
    <t>Coal</t>
  </si>
  <si>
    <t>Electricity, gas, air cond supply</t>
  </si>
  <si>
    <t>Prof, scientific, technical activ.</t>
  </si>
  <si>
    <t>SIC</t>
  </si>
  <si>
    <t>Industry</t>
  </si>
  <si>
    <t>Mining &amp; quarrying (incl oil &amp; gas)</t>
  </si>
  <si>
    <t>Admin &amp; support services</t>
  </si>
  <si>
    <t>Public admin &amp; defence</t>
  </si>
  <si>
    <t>A</t>
  </si>
  <si>
    <t>B</t>
  </si>
  <si>
    <t>C</t>
  </si>
  <si>
    <t>D</t>
  </si>
  <si>
    <t>E</t>
  </si>
  <si>
    <t>F</t>
  </si>
  <si>
    <t>G</t>
  </si>
  <si>
    <t>H</t>
  </si>
  <si>
    <t>I</t>
  </si>
  <si>
    <t>J</t>
  </si>
  <si>
    <t>K</t>
  </si>
  <si>
    <t>L</t>
  </si>
  <si>
    <t>M</t>
  </si>
  <si>
    <t>N</t>
  </si>
  <si>
    <t>O</t>
  </si>
  <si>
    <t>P</t>
  </si>
  <si>
    <t>Q</t>
  </si>
  <si>
    <t>R</t>
  </si>
  <si>
    <t>S</t>
  </si>
  <si>
    <t>Employment</t>
  </si>
  <si>
    <t>GVA (£m)</t>
  </si>
  <si>
    <t>Productivity (£/worker)</t>
  </si>
  <si>
    <t>Factory produced building units</t>
  </si>
  <si>
    <t>Other building applications</t>
  </si>
  <si>
    <t>Environmental Protection</t>
  </si>
  <si>
    <t>Agriculture</t>
  </si>
  <si>
    <t>Iron &amp; steel</t>
  </si>
  <si>
    <t xml:space="preserve">Chemical &amp; other         </t>
  </si>
  <si>
    <t>TOTAL SALES</t>
  </si>
  <si>
    <t>(b) Converted using 2.38 tonnes per cubic metre of ready-mixed concrete.</t>
  </si>
  <si>
    <t>Cement</t>
  </si>
  <si>
    <t>(a) Includes primary, manufactured, recycled (fixed &amp; mobile) and aggregates re-used on site.</t>
  </si>
  <si>
    <t>Lime quarries</t>
  </si>
  <si>
    <t>Resource Extraction</t>
  </si>
  <si>
    <t>Contracting and Road Freight</t>
  </si>
  <si>
    <t>Direct Markets</t>
  </si>
  <si>
    <t>Concrete tiles and pavings</t>
  </si>
  <si>
    <t>2018</t>
  </si>
  <si>
    <t>2019</t>
  </si>
  <si>
    <t>(c) Latest data available is for 2014.</t>
  </si>
  <si>
    <t>Other minerals quarries</t>
  </si>
  <si>
    <t>Norway</t>
  </si>
  <si>
    <t>Turkey</t>
  </si>
  <si>
    <t>Albania</t>
  </si>
  <si>
    <t>Montenegro</t>
  </si>
  <si>
    <t>Serbia</t>
  </si>
  <si>
    <t>North Macedonia</t>
  </si>
  <si>
    <t>National average</t>
  </si>
  <si>
    <t>Cement sales (incl. imports)</t>
  </si>
  <si>
    <t xml:space="preserve">China clay </t>
  </si>
  <si>
    <t>Ball clay</t>
  </si>
  <si>
    <t>Industrial clays</t>
  </si>
  <si>
    <t>Lime</t>
  </si>
  <si>
    <t>An Essential Industry</t>
  </si>
  <si>
    <t>Mineral Products Profiles</t>
  </si>
  <si>
    <t>Long-Term Aggregates Supply</t>
  </si>
  <si>
    <t>Industry Taxation</t>
  </si>
  <si>
    <t>Environment and Sustainability</t>
  </si>
  <si>
    <r>
      <rPr>
        <b/>
        <sz val="12"/>
        <color rgb="FF002060"/>
        <rFont val="Calibri"/>
        <family val="2"/>
        <scheme val="minor"/>
      </rPr>
      <t>Contact</t>
    </r>
    <r>
      <rPr>
        <sz val="12"/>
        <color rgb="FF002060"/>
        <rFont val="Calibri"/>
        <family val="2"/>
        <scheme val="minor"/>
      </rPr>
      <t>: Aurelie Delannoy, Director of Economic Affairs</t>
    </r>
  </si>
  <si>
    <t>ALL CONSTRUCTION AND NON-CONSTRUCTION USES</t>
  </si>
  <si>
    <t>Back to top</t>
  </si>
  <si>
    <t>TOTAL</t>
  </si>
  <si>
    <t xml:space="preserve">     Asphalt contracting by Mineral Producers</t>
  </si>
  <si>
    <t xml:space="preserve">     Road freight by Mineral Producers</t>
  </si>
  <si>
    <t xml:space="preserve">     Cement, lime and plaster</t>
  </si>
  <si>
    <t xml:space="preserve">     Concrete products for construction</t>
  </si>
  <si>
    <t xml:space="preserve">     Ready-mixed concrete &amp; mortar</t>
  </si>
  <si>
    <t xml:space="preserve">     Concrete, plaster and cement products</t>
  </si>
  <si>
    <t xml:space="preserve">     Dimension stone</t>
  </si>
  <si>
    <t xml:space="preserve">     Asphalt</t>
  </si>
  <si>
    <t xml:space="preserve">     Rock (igneous rock, limestone &amp; dolomite, sandstone)</t>
  </si>
  <si>
    <t xml:space="preserve">     Sand &amp; gravel, China clay, Ball clay</t>
  </si>
  <si>
    <t xml:space="preserve">     Support activities</t>
  </si>
  <si>
    <t xml:space="preserve">     Food products </t>
  </si>
  <si>
    <t xml:space="preserve">     Leather and related products </t>
  </si>
  <si>
    <t xml:space="preserve">     Paper and paper products </t>
  </si>
  <si>
    <t xml:space="preserve">     Chemicals and chemical products</t>
  </si>
  <si>
    <t xml:space="preserve">     Basic pharmaceutical products</t>
  </si>
  <si>
    <t xml:space="preserve">     Rubber and plastic products </t>
  </si>
  <si>
    <t xml:space="preserve">     Basic metals </t>
  </si>
  <si>
    <t xml:space="preserve">     Water</t>
  </si>
  <si>
    <t xml:space="preserve">     Sewerage </t>
  </si>
  <si>
    <t xml:space="preserve">     Waste</t>
  </si>
  <si>
    <t>Total Turnover</t>
  </si>
  <si>
    <t>(a) Includes primary, recycled and secondaries.</t>
  </si>
  <si>
    <t>£ Million</t>
  </si>
  <si>
    <t>Cost per tonne of cement (£)</t>
  </si>
  <si>
    <r>
      <t>Kilogrammes of CO</t>
    </r>
    <r>
      <rPr>
        <b/>
        <vertAlign val="subscript"/>
        <sz val="11"/>
        <color theme="0"/>
        <rFont val="Calibri"/>
        <family val="2"/>
        <scheme val="minor"/>
      </rPr>
      <t>2</t>
    </r>
    <r>
      <rPr>
        <b/>
        <sz val="11"/>
        <color theme="0"/>
        <rFont val="Calibri"/>
        <family val="2"/>
        <scheme val="minor"/>
      </rPr>
      <t xml:space="preserve"> per tonne of cement produced</t>
    </r>
  </si>
  <si>
    <r>
      <t xml:space="preserve">Difference compared to the </t>
    </r>
    <r>
      <rPr>
        <b/>
        <u/>
        <sz val="11"/>
        <color theme="0"/>
        <rFont val="Calibri"/>
        <family val="2"/>
        <scheme val="minor"/>
      </rPr>
      <t>1990</t>
    </r>
    <r>
      <rPr>
        <b/>
        <sz val="11"/>
        <color theme="0"/>
        <rFont val="Calibri"/>
        <family val="2"/>
        <scheme val="minor"/>
      </rPr>
      <t xml:space="preserve"> baseline</t>
    </r>
  </si>
  <si>
    <t>na</t>
  </si>
  <si>
    <t>na: Not available.</t>
  </si>
  <si>
    <t>↓</t>
  </si>
  <si>
    <t>Sheet content:</t>
  </si>
  <si>
    <t>2023 Edition</t>
  </si>
  <si>
    <t>Content:</t>
  </si>
  <si>
    <t>Marine</t>
  </si>
  <si>
    <t>Land-won</t>
  </si>
  <si>
    <t>Sand &amp; Gravel</t>
  </si>
  <si>
    <t>Recycled</t>
  </si>
  <si>
    <t>Total Primary</t>
  </si>
  <si>
    <t xml:space="preserve"> - Nil</t>
  </si>
  <si>
    <t>CRUSHED ROCK</t>
  </si>
  <si>
    <t>SAND &amp; GRAVEL (a)</t>
  </si>
  <si>
    <t>(a) Includes land-won and marine-dredged sand &amp; gravel.</t>
  </si>
  <si>
    <t>N. Ireland (b)</t>
  </si>
  <si>
    <t>(b) Due to underreporting in the Department for the Economy Annual Minerals Statements, totals for N. Ireland are estimated by MPA using data from its members.</t>
  </si>
  <si>
    <t xml:space="preserve">Annual % </t>
  </si>
  <si>
    <t>change</t>
  </si>
  <si>
    <t>Other (b)</t>
  </si>
  <si>
    <t>(a) GB to 2014, UK from 2015.</t>
  </si>
  <si>
    <t>Annual % change</t>
  </si>
  <si>
    <t>Source: MPA (2023).</t>
  </si>
  <si>
    <t>N. Ireland</t>
  </si>
  <si>
    <t>Concrete blocks and bricks</t>
  </si>
  <si>
    <t>2020</t>
  </si>
  <si>
    <t>2021</t>
  </si>
  <si>
    <t>2022</t>
  </si>
  <si>
    <t>Annual  % change</t>
  </si>
  <si>
    <t>Source: DESNZ (2023), MPA calculations.</t>
  </si>
  <si>
    <t>na: Not available at time of publishing.</t>
  </si>
  <si>
    <t>10-year average</t>
  </si>
  <si>
    <t xml:space="preserve">(a) Historical tonnages are from the aggregate minerals surveys, a 4-yearly survey which has been undertaken since 1973. The latest data available at the time of publishing is for 2019. </t>
  </si>
  <si>
    <t xml:space="preserve"> &amp; secondaries (a)</t>
  </si>
  <si>
    <t>Sand &amp; Gravel (b)</t>
  </si>
  <si>
    <t>(b) Landings for construction only. Excludes exports and beach replenishment.</t>
  </si>
  <si>
    <t>Total aggregates supply</t>
  </si>
  <si>
    <t>Recycled and secondary aggregates (a)</t>
  </si>
  <si>
    <t>(Million tonnes)</t>
  </si>
  <si>
    <t>(a) Published estimates from MPA up to 2021. 2022 based on growth in construction output.</t>
  </si>
  <si>
    <t>GGBS and fly ash</t>
  </si>
  <si>
    <t>Total domestic cement sales</t>
  </si>
  <si>
    <t>Russia</t>
  </si>
  <si>
    <t>Moldova</t>
  </si>
  <si>
    <t>Ukraine</t>
  </si>
  <si>
    <t>Bosnia and Herzegovina</t>
  </si>
  <si>
    <t>Israel</t>
  </si>
  <si>
    <t>Iceland</t>
  </si>
  <si>
    <t>Average EU</t>
  </si>
  <si>
    <t>Source: ERMCO, World Bank.</t>
  </si>
  <si>
    <t>Source: UEPG, World Bank, MPA calculations.</t>
  </si>
  <si>
    <t>Belarus</t>
  </si>
  <si>
    <t>Source: Euroslag, MPA estimates.</t>
  </si>
  <si>
    <t>Depots and Wharves</t>
  </si>
  <si>
    <t>Total Gross Value Added</t>
  </si>
  <si>
    <t xml:space="preserve">     Other non-metallic mineral  products (b)</t>
  </si>
  <si>
    <t xml:space="preserve">     Construction (c)</t>
  </si>
  <si>
    <t>(a) Estimated using a combination of turnover and gross value added data from the ONS Annual Business Survey and the ONS low level aggregates.</t>
  </si>
  <si>
    <t>(b) Excludes cement, lime and plaster, concrete and cement products, ready-mixed concrete, mortar, dimension stone and asphalt, which are included in the manufacturing stage of the supply chain.</t>
  </si>
  <si>
    <t>(c) Excludes the contracting work carried out by asphalt producers.</t>
  </si>
  <si>
    <t>(a) This is not an official ONS Standard Industrial Classification (SIC) but reflects the range of activities covered by the Mineral Products Industry, including:</t>
  </si>
  <si>
    <t xml:space="preserve"> - the extraction of igneous rock, limestone and dolomite, sandstone, sand &amp; gravel, China clay, Ball clay, as well as related support activities;</t>
  </si>
  <si>
    <t xml:space="preserve"> - the manufacture of cement, lime and plaster, concrete and products for construction, plaster and cement products, ready-mixed concrete, mortar, dimension stone, asphalt;</t>
  </si>
  <si>
    <t xml:space="preserve"> - other contracting and road freight activities carried out by mineral products producers.</t>
  </si>
  <si>
    <t>Source: BGS.</t>
  </si>
  <si>
    <t>Source: The Crown Estate.</t>
  </si>
  <si>
    <t>Source: BGS, MPA calculations.</t>
  </si>
  <si>
    <t>Source: MPA calculations.</t>
  </si>
  <si>
    <t>Source: ONS.</t>
  </si>
  <si>
    <t>Source:  MPA.</t>
  </si>
  <si>
    <t>Source: HMRC (2023).</t>
  </si>
  <si>
    <t>Source: UEPG, MPA calculations.</t>
  </si>
  <si>
    <t>Ready-mixed concrete (b)</t>
  </si>
  <si>
    <t>Limestone and dolomite (c)</t>
  </si>
  <si>
    <t>Dimension stone (a,c)</t>
  </si>
  <si>
    <t>(a) GB only.</t>
  </si>
  <si>
    <t>Industrial lime</t>
  </si>
  <si>
    <t>China clay</t>
  </si>
  <si>
    <t>A - S</t>
  </si>
  <si>
    <t>(b) The step change reduction in 2005 was influenced by a more robust and consistent reserve assessment methodology than previously used.</t>
  </si>
  <si>
    <t>Total 42 countries</t>
  </si>
  <si>
    <t>Aggregates intensity</t>
  </si>
  <si>
    <t>Total aggregates production (Million tonnes)</t>
  </si>
  <si>
    <t>Construction output (£ million)</t>
  </si>
  <si>
    <t>Source: ONS (2023), MPA.</t>
  </si>
  <si>
    <t>Source: ONS, Bide et al., MPA calculations.</t>
  </si>
  <si>
    <t>Source: ONS, MPA calculations.</t>
  </si>
  <si>
    <t>Source: ONS, Bide et al., The Crown Estate, MPA.</t>
  </si>
  <si>
    <t>2007=100</t>
  </si>
  <si>
    <t>Construction output</t>
  </si>
  <si>
    <t>Total aggregates supply (a)</t>
  </si>
  <si>
    <t>Sales</t>
  </si>
  <si>
    <t>Source: DBT.</t>
  </si>
  <si>
    <t>(a) Estimated to represent 75% of total ready-mixed concrete sales in Great Britain. Includes production from fixed and site plants.</t>
  </si>
  <si>
    <t>(a) Estimated to represent 90% of total asphalt sales in Great Britain.</t>
  </si>
  <si>
    <t>Concrete block deliveries</t>
  </si>
  <si>
    <t>Brick deliveries</t>
  </si>
  <si>
    <t>Thousand sq. metres</t>
  </si>
  <si>
    <t>Est. mortar sales (a)</t>
  </si>
  <si>
    <t xml:space="preserve">(a) Assumptions: </t>
  </si>
  <si>
    <t>Bricks: 1 tonne of mortar per 1,000 bricks.</t>
  </si>
  <si>
    <t>Source:  DBT, MPA.</t>
  </si>
  <si>
    <t>Million</t>
  </si>
  <si>
    <t>Concrete blocks: size of 450*225mm, 1 tonne of mortar per 600 blocks.</t>
  </si>
  <si>
    <t>Limestone (b)</t>
  </si>
  <si>
    <t>(b) Includes dolomite.</t>
  </si>
  <si>
    <t>(a) Due to the cessation of the Annual Raised Mineral Inquiry survey, which was carried out by ONS, the latest statistics available cover sales volumes up to 2014 only.</t>
  </si>
  <si>
    <t>Total fly ash production</t>
  </si>
  <si>
    <t>Source: UKQAA.</t>
  </si>
  <si>
    <t>(a) Sum of limestone, dolomite and chalk. Due to the cessation of the Annual Raised Mineral Inquiry survey, which was carried out by ONS, the latest statistics available cover sales volumes up to 2014 only.</t>
  </si>
  <si>
    <t>Source: Bide, et al.</t>
  </si>
  <si>
    <t>2015 (a)</t>
  </si>
  <si>
    <t>2016 (a)</t>
  </si>
  <si>
    <t>(a) Not available.</t>
  </si>
  <si>
    <t>Source: ONS, Bide, et al., The Crown Estate, MPA.</t>
  </si>
  <si>
    <t>--</t>
  </si>
  <si>
    <r>
      <t>Tonne of CO</t>
    </r>
    <r>
      <rPr>
        <b/>
        <vertAlign val="subscript"/>
        <sz val="11"/>
        <color theme="0"/>
        <rFont val="Calibri"/>
        <family val="2"/>
        <scheme val="minor"/>
      </rPr>
      <t>2</t>
    </r>
    <r>
      <rPr>
        <b/>
        <sz val="11"/>
        <color theme="0"/>
        <rFont val="Calibri"/>
        <family val="2"/>
        <scheme val="minor"/>
      </rPr>
      <t xml:space="preserve"> produced</t>
    </r>
  </si>
  <si>
    <t>Agricultural lime (a, c)</t>
  </si>
  <si>
    <t>Section 1.</t>
  </si>
  <si>
    <t>Section 2.</t>
  </si>
  <si>
    <t>Contribution to the economy</t>
  </si>
  <si>
    <t>Employment and productivity</t>
  </si>
  <si>
    <t>Section 3.</t>
  </si>
  <si>
    <t>Construction Aggregates</t>
  </si>
  <si>
    <t>Section 4.</t>
  </si>
  <si>
    <t>Section 5.</t>
  </si>
  <si>
    <t>Section 6.</t>
  </si>
  <si>
    <t>Including:</t>
  </si>
  <si>
    <t>(a) Dredging does not currently occur off Scotland or Northern Ireland.</t>
  </si>
  <si>
    <t>The Mineral Products Industry at a Glance</t>
  </si>
  <si>
    <t>Profile of the UK Mineral Products Industry</t>
  </si>
  <si>
    <t>Mineral and mineral products supply</t>
  </si>
  <si>
    <t>Recycling and the use of secondary aggregates</t>
  </si>
  <si>
    <t>Net zero and climate adaptation</t>
  </si>
  <si>
    <t>Crude oil (a)</t>
  </si>
  <si>
    <t>Natural gas (b)</t>
  </si>
  <si>
    <t xml:space="preserve">(a) Includes condensates and petroleum gases derived at onshore treatment plants. </t>
  </si>
  <si>
    <t>(b) Includes colliery methane. Million tonnes of oil equivalent (Mtoe), 1GWh = 8.6*10^(-5) Mtoe.</t>
  </si>
  <si>
    <t>(b) Includes cement that goes into soil stabilisation, special grout formulation, diaphragm wall grouts &amp; other applications that do not fall into either RMC products or merchant sales</t>
  </si>
  <si>
    <t>(b) Includes imports, fly ash and granulated blast furnace slag.</t>
  </si>
  <si>
    <t>(a) Published estimates from MPA up to 2021. 2022 approximated using trends in construction activity as an indicator of demolition waste materials availability.</t>
  </si>
  <si>
    <t>Nature recovery</t>
  </si>
  <si>
    <t>Sustainable development across the Mineral Products Industry</t>
  </si>
  <si>
    <t xml:space="preserve">References
</t>
  </si>
  <si>
    <r>
      <t>AIA. 2019.</t>
    </r>
    <r>
      <rPr>
        <sz val="11"/>
        <color rgb="FF002060"/>
        <rFont val="Trebuchet MS"/>
        <family val="2"/>
      </rPr>
      <t xml:space="preserve"> </t>
    </r>
    <r>
      <rPr>
        <i/>
        <sz val="11"/>
        <color rgb="FF002060"/>
        <rFont val="Trebuchet MS"/>
        <family val="2"/>
      </rPr>
      <t xml:space="preserve">Working for better roads - Warm Mix Asphalt: Reducing carbon emissions and improving efficiencies. </t>
    </r>
    <r>
      <rPr>
        <sz val="11"/>
        <color rgb="FF002060"/>
        <rFont val="Trebuchet MS"/>
        <family val="2"/>
      </rPr>
      <t>Website : Asphalt Industry Alliance, 2019. This report has been researched to support the APPG on Highways.</t>
    </r>
  </si>
  <si>
    <r>
      <t>Beerling, D.J., Kantzas, E.P., Lomas, M.R. et al. 2020.</t>
    </r>
    <r>
      <rPr>
        <sz val="11"/>
        <color rgb="FF002060"/>
        <rFont val="Trebuchet MS"/>
        <family val="2"/>
      </rPr>
      <t xml:space="preserve"> </t>
    </r>
    <r>
      <rPr>
        <i/>
        <sz val="11"/>
        <color rgb="FF002060"/>
        <rFont val="Trebuchet MS"/>
        <family val="2"/>
      </rPr>
      <t xml:space="preserve">Potential for large-scale CO2 removal via enhanced rock weathering with croplands. </t>
    </r>
    <r>
      <rPr>
        <sz val="11"/>
        <color rgb="FF002060"/>
        <rFont val="Trebuchet MS"/>
        <family val="2"/>
      </rPr>
      <t>Online : Nature 583, 242–248 (2020), 2020.</t>
    </r>
  </si>
  <si>
    <r>
      <t>BGS. Multiple years.</t>
    </r>
    <r>
      <rPr>
        <sz val="11"/>
        <color rgb="FF002060"/>
        <rFont val="Trebuchet MS"/>
        <family val="2"/>
      </rPr>
      <t xml:space="preserve"> </t>
    </r>
    <r>
      <rPr>
        <i/>
        <sz val="11"/>
        <color rgb="FF002060"/>
        <rFont val="Trebuchet MS"/>
        <family val="2"/>
      </rPr>
      <t xml:space="preserve">Aggregate minerals survey for England and Wales. </t>
    </r>
    <r>
      <rPr>
        <sz val="11"/>
        <color rgb="FF002060"/>
        <rFont val="Trebuchet MS"/>
        <family val="2"/>
      </rPr>
      <t>Website : Office for National Statistics, Multiple years. Report prepared by the British Geological Survey for the Ministry of Housing, Communities and Local Government and the Welsh Government.</t>
    </r>
  </si>
  <si>
    <r>
      <t>Bide, T., et al. 2023.</t>
    </r>
    <r>
      <rPr>
        <sz val="11"/>
        <color rgb="FF002060"/>
        <rFont val="Trebuchet MS"/>
        <family val="2"/>
      </rPr>
      <t xml:space="preserve"> </t>
    </r>
    <r>
      <rPr>
        <i/>
        <sz val="11"/>
        <color rgb="FF002060"/>
        <rFont val="Trebuchet MS"/>
        <family val="2"/>
      </rPr>
      <t xml:space="preserve">United Kingdom Minerals Yearbook 2022. </t>
    </r>
    <r>
      <rPr>
        <sz val="11"/>
        <color rgb="FF002060"/>
        <rFont val="Trebuchet MS"/>
        <family val="2"/>
      </rPr>
      <t>Nottingham, UK : British Geological Survey, 2023. p. 70 pp. OR/23/001.</t>
    </r>
  </si>
  <si>
    <r>
      <t>BOE. 2023.</t>
    </r>
    <r>
      <rPr>
        <sz val="11"/>
        <color rgb="FF002060"/>
        <rFont val="Trebuchet MS"/>
        <family val="2"/>
      </rPr>
      <t xml:space="preserve"> </t>
    </r>
    <r>
      <rPr>
        <i/>
        <sz val="11"/>
        <color rgb="FF002060"/>
        <rFont val="Trebuchet MS"/>
        <family val="2"/>
      </rPr>
      <t xml:space="preserve">Monetary Policy Report - May 2023. </t>
    </r>
    <r>
      <rPr>
        <sz val="11"/>
        <color rgb="FF002060"/>
        <rFont val="Trebuchet MS"/>
        <family val="2"/>
      </rPr>
      <t>Bank of England. 2023.</t>
    </r>
  </si>
  <si>
    <r>
      <t>CPA. 2023.</t>
    </r>
    <r>
      <rPr>
        <sz val="11"/>
        <color rgb="FF002060"/>
        <rFont val="Trebuchet MS"/>
        <family val="2"/>
      </rPr>
      <t xml:space="preserve"> </t>
    </r>
    <r>
      <rPr>
        <i/>
        <sz val="11"/>
        <color rgb="FF002060"/>
        <rFont val="Trebuchet MS"/>
        <family val="2"/>
      </rPr>
      <t xml:space="preserve">Construction Industry Forecasts - Spring 2023. </t>
    </r>
    <r>
      <rPr>
        <sz val="11"/>
        <color rgb="FF002060"/>
        <rFont val="Trebuchet MS"/>
        <family val="2"/>
      </rPr>
      <t>Construction Products Association. 2023.</t>
    </r>
  </si>
  <si>
    <r>
      <t>DBT. 2023.</t>
    </r>
    <r>
      <rPr>
        <sz val="11"/>
        <color rgb="FF002060"/>
        <rFont val="Trebuchet MS"/>
        <family val="2"/>
      </rPr>
      <t xml:space="preserve"> </t>
    </r>
    <r>
      <rPr>
        <i/>
        <sz val="11"/>
        <color rgb="FF002060"/>
        <rFont val="Trebuchet MS"/>
        <family val="2"/>
      </rPr>
      <t xml:space="preserve">Building materials and components statistics. </t>
    </r>
    <r>
      <rPr>
        <sz val="11"/>
        <color rgb="FF002060"/>
        <rFont val="Trebuchet MS"/>
        <family val="2"/>
      </rPr>
      <t>Website : Department for Business and Trade, 2023. Statistics and analysis on the construction sector for April 2023.</t>
    </r>
  </si>
  <si>
    <r>
      <t>DESNZ. 2023a.</t>
    </r>
    <r>
      <rPr>
        <sz val="11"/>
        <color rgb="FF002060"/>
        <rFont val="Trebuchet MS"/>
        <family val="2"/>
      </rPr>
      <t xml:space="preserve"> </t>
    </r>
    <r>
      <rPr>
        <i/>
        <sz val="11"/>
        <color rgb="FF002060"/>
        <rFont val="Trebuchet MS"/>
        <family val="2"/>
      </rPr>
      <t xml:space="preserve">Energy Trends: UK total energy. </t>
    </r>
    <r>
      <rPr>
        <sz val="11"/>
        <color rgb="FF002060"/>
        <rFont val="Trebuchet MS"/>
        <family val="2"/>
      </rPr>
      <t>Website : GOV.UK, Department for Energy Security and Net Zero, 2023a.</t>
    </r>
  </si>
  <si>
    <r>
      <t>—. 2023b.</t>
    </r>
    <r>
      <rPr>
        <sz val="11"/>
        <color rgb="FF002060"/>
        <rFont val="Trebuchet MS"/>
        <family val="2"/>
      </rPr>
      <t xml:space="preserve"> </t>
    </r>
    <r>
      <rPr>
        <i/>
        <sz val="11"/>
        <color rgb="FF002060"/>
        <rFont val="Trebuchet MS"/>
        <family val="2"/>
      </rPr>
      <t xml:space="preserve">Final UK greenhouse gas emissions national statistics: 1990 to 2021. </t>
    </r>
    <r>
      <rPr>
        <sz val="11"/>
        <color rgb="FF002060"/>
        <rFont val="Trebuchet MS"/>
        <family val="2"/>
      </rPr>
      <t>Website : Department for Energy Security and Net Zero, 2023b.</t>
    </r>
  </si>
  <si>
    <r>
      <t>EAPA, EUPAVE and FEHRL. 2016.</t>
    </r>
    <r>
      <rPr>
        <sz val="11"/>
        <color rgb="FF002060"/>
        <rFont val="Trebuchet MS"/>
        <family val="2"/>
      </rPr>
      <t xml:space="preserve"> </t>
    </r>
    <r>
      <rPr>
        <i/>
        <sz val="11"/>
        <color rgb="FF002060"/>
        <rFont val="Trebuchet MS"/>
        <family val="2"/>
      </rPr>
      <t xml:space="preserve">Road pavement industries highlight huge CO2 savings offered by maintaining and upgrading roads. </t>
    </r>
    <r>
      <rPr>
        <sz val="11"/>
        <color rgb="FF002060"/>
        <rFont val="Trebuchet MS"/>
        <family val="2"/>
      </rPr>
      <t>Website : European Asphalt Pavement Association, 2016.</t>
    </r>
  </si>
  <si>
    <r>
      <t>ERMCO.</t>
    </r>
    <r>
      <rPr>
        <sz val="11"/>
        <color rgb="FF002060"/>
        <rFont val="Trebuchet MS"/>
        <family val="2"/>
      </rPr>
      <t xml:space="preserve"> ERMCO Statistics. </t>
    </r>
    <r>
      <rPr>
        <i/>
        <sz val="11"/>
        <color rgb="FF002060"/>
        <rFont val="Trebuchet MS"/>
        <family val="2"/>
      </rPr>
      <t xml:space="preserve">ERMCO. </t>
    </r>
    <r>
      <rPr>
        <sz val="11"/>
        <color rgb="FF002060"/>
        <rFont val="Trebuchet MS"/>
        <family val="2"/>
      </rPr>
      <t>[Online] https://ermco.eu/ermco-statistics/.</t>
    </r>
  </si>
  <si>
    <r>
      <t>Euroslag.</t>
    </r>
    <r>
      <rPr>
        <sz val="11"/>
        <color rgb="FF002060"/>
        <rFont val="Trebuchet MS"/>
        <family val="2"/>
      </rPr>
      <t xml:space="preserve"> Download: Statistical Data. </t>
    </r>
    <r>
      <rPr>
        <i/>
        <sz val="11"/>
        <color rgb="FF002060"/>
        <rFont val="Trebuchet MS"/>
        <family val="2"/>
      </rPr>
      <t xml:space="preserve">Euroslag. </t>
    </r>
    <r>
      <rPr>
        <sz val="11"/>
        <color rgb="FF002060"/>
        <rFont val="Trebuchet MS"/>
        <family val="2"/>
      </rPr>
      <t>[Online] https://www.euroslag.com/research-library-downloads/downloads/.</t>
    </r>
  </si>
  <si>
    <r>
      <t>HMRC. 2023.</t>
    </r>
    <r>
      <rPr>
        <sz val="11"/>
        <color rgb="FF002060"/>
        <rFont val="Trebuchet MS"/>
        <family val="2"/>
      </rPr>
      <t xml:space="preserve"> </t>
    </r>
    <r>
      <rPr>
        <i/>
        <sz val="11"/>
        <color rgb="FF002060"/>
        <rFont val="Trebuchet MS"/>
        <family val="2"/>
      </rPr>
      <t xml:space="preserve">Environmental Taxes Bulletin. </t>
    </r>
    <r>
      <rPr>
        <sz val="11"/>
        <color rgb="FF002060"/>
        <rFont val="Trebuchet MS"/>
        <family val="2"/>
      </rPr>
      <t>Website : HM Revenue &amp; Customs, 2023. Statistics on the Aggregates Levy (AGL).</t>
    </r>
  </si>
  <si>
    <r>
      <t>IPA. 2021.</t>
    </r>
    <r>
      <rPr>
        <sz val="11"/>
        <color rgb="FF002060"/>
        <rFont val="Trebuchet MS"/>
        <family val="2"/>
      </rPr>
      <t xml:space="preserve"> </t>
    </r>
    <r>
      <rPr>
        <i/>
        <sz val="11"/>
        <color rgb="FF002060"/>
        <rFont val="Trebuchet MS"/>
        <family val="2"/>
      </rPr>
      <t xml:space="preserve">Analysis of the National Infrastructure and Construction Pipeline 2021. </t>
    </r>
    <r>
      <rPr>
        <sz val="11"/>
        <color rgb="FF002060"/>
        <rFont val="Trebuchet MS"/>
        <family val="2"/>
      </rPr>
      <t>Infrastructure Projects Authority. 2021.</t>
    </r>
  </si>
  <si>
    <r>
      <t>M.Garrett, et al. 2022.</t>
    </r>
    <r>
      <rPr>
        <sz val="11"/>
        <color rgb="FF002060"/>
        <rFont val="Trebuchet MS"/>
        <family val="2"/>
      </rPr>
      <t xml:space="preserve"> </t>
    </r>
    <r>
      <rPr>
        <i/>
        <sz val="11"/>
        <color rgb="FF002060"/>
        <rFont val="Trebuchet MS"/>
        <family val="2"/>
      </rPr>
      <t xml:space="preserve">Survey of Construction &amp; Demolition Waste Generated in Wales 2019. </t>
    </r>
    <r>
      <rPr>
        <sz val="11"/>
        <color rgb="FF002060"/>
        <rFont val="Trebuchet MS"/>
        <family val="2"/>
      </rPr>
      <t>Website : Natural Resources Wales, 2022. NRW Report No: 3.</t>
    </r>
  </si>
  <si>
    <r>
      <t>MPA. 2017.</t>
    </r>
    <r>
      <rPr>
        <sz val="11"/>
        <color rgb="FF002060"/>
        <rFont val="Trebuchet MS"/>
        <family val="2"/>
      </rPr>
      <t xml:space="preserve"> </t>
    </r>
    <r>
      <rPr>
        <i/>
        <sz val="11"/>
        <color rgb="FF002060"/>
        <rFont val="Trebuchet MS"/>
        <family val="2"/>
      </rPr>
      <t xml:space="preserve">Mineral Products in London - Safeguarding London’s Wharves and Rail Depots for future Prosperity and Sustainability. </t>
    </r>
    <r>
      <rPr>
        <sz val="11"/>
        <color rgb="FF002060"/>
        <rFont val="Trebuchet MS"/>
        <family val="2"/>
      </rPr>
      <t>Website : Mineral Products Association, 2017.</t>
    </r>
  </si>
  <si>
    <r>
      <t>—. 2020.</t>
    </r>
    <r>
      <rPr>
        <sz val="11"/>
        <color rgb="FF002060"/>
        <rFont val="Trebuchet MS"/>
        <family val="2"/>
      </rPr>
      <t xml:space="preserve"> </t>
    </r>
    <r>
      <rPr>
        <i/>
        <sz val="11"/>
        <color rgb="FF002060"/>
        <rFont val="Trebuchet MS"/>
        <family val="2"/>
      </rPr>
      <t xml:space="preserve">UK Concrete and Cement Industry Roadmap to Net Zero. </t>
    </r>
    <r>
      <rPr>
        <sz val="11"/>
        <color rgb="FF002060"/>
        <rFont val="Trebuchet MS"/>
        <family val="2"/>
      </rPr>
      <t>Website : MPA UK Concrete, 2020.</t>
    </r>
  </si>
  <si>
    <r>
      <t>—. 2021.</t>
    </r>
    <r>
      <rPr>
        <sz val="11"/>
        <color rgb="FF002060"/>
        <rFont val="Trebuchet MS"/>
        <family val="2"/>
      </rPr>
      <t xml:space="preserve"> </t>
    </r>
    <r>
      <rPr>
        <i/>
        <sz val="11"/>
        <color rgb="FF002060"/>
        <rFont val="Trebuchet MS"/>
        <family val="2"/>
      </rPr>
      <t xml:space="preserve">MPA Sustainable Development Report 2020/21. </t>
    </r>
    <r>
      <rPr>
        <sz val="11"/>
        <color rgb="FF002060"/>
        <rFont val="Trebuchet MS"/>
        <family val="2"/>
      </rPr>
      <t>Website : Mineral Products Association, 2021.</t>
    </r>
  </si>
  <si>
    <r>
      <t>—. 2022.</t>
    </r>
    <r>
      <rPr>
        <sz val="11"/>
        <color rgb="FF002060"/>
        <rFont val="Trebuchet MS"/>
        <family val="2"/>
      </rPr>
      <t xml:space="preserve"> </t>
    </r>
    <r>
      <rPr>
        <i/>
        <sz val="11"/>
        <color rgb="FF002060"/>
        <rFont val="Trebuchet MS"/>
        <family val="2"/>
      </rPr>
      <t xml:space="preserve">Aggregates demand and supply in Great Britain: Scenarios for 2035. </t>
    </r>
    <r>
      <rPr>
        <sz val="11"/>
        <color rgb="FF002060"/>
        <rFont val="Trebuchet MS"/>
        <family val="2"/>
      </rPr>
      <t>Mineral Products Association. 2022.</t>
    </r>
  </si>
  <si>
    <r>
      <t>—. 2023a.</t>
    </r>
    <r>
      <rPr>
        <sz val="11"/>
        <color rgb="FF002060"/>
        <rFont val="Trebuchet MS"/>
        <family val="2"/>
      </rPr>
      <t xml:space="preserve"> </t>
    </r>
    <r>
      <rPr>
        <i/>
        <sz val="11"/>
        <color rgb="FF002060"/>
        <rFont val="Trebuchet MS"/>
        <family val="2"/>
      </rPr>
      <t xml:space="preserve">British Lime Association. </t>
    </r>
    <r>
      <rPr>
        <sz val="11"/>
        <color rgb="FF002060"/>
        <rFont val="Trebuchet MS"/>
        <family val="2"/>
      </rPr>
      <t>[Online] 2023a. The BLA is part of the Mineral Products Association (MPA). https://britishlime.org/index.php.</t>
    </r>
  </si>
  <si>
    <r>
      <t>—. 2023b.</t>
    </r>
    <r>
      <rPr>
        <sz val="11"/>
        <color rgb="FF002060"/>
        <rFont val="Trebuchet MS"/>
        <family val="2"/>
      </rPr>
      <t xml:space="preserve"> </t>
    </r>
    <r>
      <rPr>
        <i/>
        <sz val="11"/>
        <color rgb="FF002060"/>
        <rFont val="Trebuchet MS"/>
        <family val="2"/>
      </rPr>
      <t xml:space="preserve">AMPS 2022 - 10th Annual Mineral Planning Survey Report. </t>
    </r>
    <r>
      <rPr>
        <sz val="11"/>
        <color rgb="FF002060"/>
        <rFont val="Trebuchet MS"/>
        <family val="2"/>
      </rPr>
      <t>Website : Mineral Products Association, 2023b.</t>
    </r>
  </si>
  <si>
    <r>
      <t>—. 2023c.</t>
    </r>
    <r>
      <rPr>
        <sz val="11"/>
        <color rgb="FF002060"/>
        <rFont val="Trebuchet MS"/>
        <family val="2"/>
      </rPr>
      <t xml:space="preserve"> Industry Statistics. </t>
    </r>
    <r>
      <rPr>
        <i/>
        <sz val="11"/>
        <color rgb="FF002060"/>
        <rFont val="Trebuchet MS"/>
        <family val="2"/>
      </rPr>
      <t xml:space="preserve">MPA Cement. </t>
    </r>
    <r>
      <rPr>
        <sz val="11"/>
        <color rgb="FF002060"/>
        <rFont val="Trebuchet MS"/>
        <family val="2"/>
      </rPr>
      <t>[Online] 2023c. MPA Cement is part of the Mineral Products Association (MPA). https://cement.mineralproducts.org/Industry-Statistics.aspx.</t>
    </r>
  </si>
  <si>
    <r>
      <t>—. 2023d.</t>
    </r>
    <r>
      <rPr>
        <sz val="11"/>
        <color rgb="FF002060"/>
        <rFont val="Trebuchet MS"/>
        <family val="2"/>
      </rPr>
      <t xml:space="preserve"> Quarterly Sales Volumes Survey. </t>
    </r>
    <r>
      <rPr>
        <i/>
        <sz val="11"/>
        <color rgb="FF002060"/>
        <rFont val="Trebuchet MS"/>
        <family val="2"/>
      </rPr>
      <t xml:space="preserve">Mineral Products Association. </t>
    </r>
    <r>
      <rPr>
        <sz val="11"/>
        <color rgb="FF002060"/>
        <rFont val="Trebuchet MS"/>
        <family val="2"/>
      </rPr>
      <t>[Online] 2023d. Industry survey of MPA producer members. https://www.mineralproducts.org/Facts-and-Figures/Quarterly-Sales-Volumes-Survey.aspx.</t>
    </r>
  </si>
  <si>
    <r>
      <t>—. 2023e.</t>
    </r>
    <r>
      <rPr>
        <sz val="11"/>
        <color rgb="FF002060"/>
        <rFont val="Trebuchet MS"/>
        <family val="2"/>
      </rPr>
      <t xml:space="preserve"> Sustainability. </t>
    </r>
    <r>
      <rPr>
        <i/>
        <sz val="11"/>
        <color rgb="FF002060"/>
        <rFont val="Trebuchet MS"/>
        <family val="2"/>
      </rPr>
      <t xml:space="preserve">MPA Cement. </t>
    </r>
    <r>
      <rPr>
        <sz val="11"/>
        <color rgb="FF002060"/>
        <rFont val="Trebuchet MS"/>
        <family val="2"/>
      </rPr>
      <t>[Online] 2023e. MPA Cement is part of the Mineral Products Association (MPA). https://cement.mineralproducts.org/Sustainability.aspx.</t>
    </r>
  </si>
  <si>
    <r>
      <t>—. 2023f.</t>
    </r>
    <r>
      <rPr>
        <sz val="11"/>
        <color rgb="FF002060"/>
        <rFont val="Trebuchet MS"/>
        <family val="2"/>
      </rPr>
      <t xml:space="preserve"> </t>
    </r>
    <r>
      <rPr>
        <i/>
        <sz val="11"/>
        <color rgb="FF002060"/>
        <rFont val="Trebuchet MS"/>
        <family val="2"/>
      </rPr>
      <t xml:space="preserve">The Contribution of Recycled and Secondary Materials to Total Aggregates Supply in Great Britain - 2021 Estimates. </t>
    </r>
    <r>
      <rPr>
        <sz val="11"/>
        <color rgb="FF002060"/>
        <rFont val="Trebuchet MS"/>
        <family val="2"/>
      </rPr>
      <t>Website : Mineral Products Association, 2023f.</t>
    </r>
  </si>
  <si>
    <r>
      <t>—. 2023g.</t>
    </r>
    <r>
      <rPr>
        <sz val="11"/>
        <color rgb="FF002060"/>
        <rFont val="Trebuchet MS"/>
        <family val="2"/>
      </rPr>
      <t xml:space="preserve"> </t>
    </r>
    <r>
      <rPr>
        <i/>
        <sz val="11"/>
        <color rgb="FF002060"/>
        <rFont val="Trebuchet MS"/>
        <family val="2"/>
      </rPr>
      <t xml:space="preserve">Net Negative 2040 Roadmap. </t>
    </r>
    <r>
      <rPr>
        <sz val="11"/>
        <color rgb="FF002060"/>
        <rFont val="Trebuchet MS"/>
        <family val="2"/>
      </rPr>
      <t>Website : MPA Lime, 2023g. MPA Lime is part of the Mineral Products Association (MPA).</t>
    </r>
  </si>
  <si>
    <r>
      <t>Natural England. 2021.</t>
    </r>
    <r>
      <rPr>
        <sz val="11"/>
        <color rgb="FF002060"/>
        <rFont val="Trebuchet MS"/>
        <family val="2"/>
      </rPr>
      <t xml:space="preserve"> </t>
    </r>
    <r>
      <rPr>
        <i/>
        <sz val="11"/>
        <color rgb="FF002060"/>
        <rFont val="Trebuchet MS"/>
        <family val="2"/>
      </rPr>
      <t xml:space="preserve">Carbon storage and sequestration by habitat: A review of the evidence. </t>
    </r>
    <r>
      <rPr>
        <sz val="11"/>
        <color rgb="FF002060"/>
        <rFont val="Trebuchet MS"/>
        <family val="2"/>
      </rPr>
      <t>Website : Natural England, 2021. Research report NERR094.</t>
    </r>
  </si>
  <si>
    <r>
      <t>ONS. 2022.</t>
    </r>
    <r>
      <rPr>
        <sz val="11"/>
        <color rgb="FF002060"/>
        <rFont val="Trebuchet MS"/>
        <family val="2"/>
      </rPr>
      <t xml:space="preserve"> </t>
    </r>
    <r>
      <rPr>
        <i/>
        <sz val="11"/>
        <color rgb="FF002060"/>
        <rFont val="Trebuchet MS"/>
        <family val="2"/>
      </rPr>
      <t xml:space="preserve">Quarterly Labour Force Survey. </t>
    </r>
    <r>
      <rPr>
        <sz val="11"/>
        <color rgb="FF002060"/>
        <rFont val="Trebuchet MS"/>
        <family val="2"/>
      </rPr>
      <t>Website : Office for National Statistics, 2022. Quarterly datasets for the year 2021. UK Data Service, SN: 8806, 8826, 8872, 8915.</t>
    </r>
  </si>
  <si>
    <r>
      <t>—. 2023a.</t>
    </r>
    <r>
      <rPr>
        <sz val="11"/>
        <color rgb="FF002060"/>
        <rFont val="Trebuchet MS"/>
        <family val="2"/>
      </rPr>
      <t xml:space="preserve"> </t>
    </r>
    <r>
      <rPr>
        <i/>
        <sz val="11"/>
        <color rgb="FF002060"/>
        <rFont val="Trebuchet MS"/>
        <family val="2"/>
      </rPr>
      <t xml:space="preserve">Construction output in Great Britain: March 2023, new orders and Construction Output Price Indices, January to March 2023. </t>
    </r>
    <r>
      <rPr>
        <sz val="11"/>
        <color rgb="FF002060"/>
        <rFont val="Trebuchet MS"/>
        <family val="2"/>
      </rPr>
      <t>Website : Office for National Statistics, 2023a. Published 12 May 2023.</t>
    </r>
  </si>
  <si>
    <r>
      <t>—. 2023b.</t>
    </r>
    <r>
      <rPr>
        <sz val="11"/>
        <color rgb="FF002060"/>
        <rFont val="Trebuchet MS"/>
        <family val="2"/>
      </rPr>
      <t xml:space="preserve"> </t>
    </r>
    <r>
      <rPr>
        <i/>
        <sz val="11"/>
        <color rgb="FF002060"/>
        <rFont val="Trebuchet MS"/>
        <family val="2"/>
      </rPr>
      <t xml:space="preserve">GDP output approach – low-level aggregates. </t>
    </r>
    <r>
      <rPr>
        <sz val="11"/>
        <color rgb="FF002060"/>
        <rFont val="Trebuchet MS"/>
        <family val="2"/>
      </rPr>
      <t>Website : Office for National Statistics, 2023b. Published 12 May 2023.</t>
    </r>
  </si>
  <si>
    <r>
      <t>—. 2023c.</t>
    </r>
    <r>
      <rPr>
        <sz val="11"/>
        <color rgb="FF002060"/>
        <rFont val="Trebuchet MS"/>
        <family val="2"/>
      </rPr>
      <t xml:space="preserve"> </t>
    </r>
    <r>
      <rPr>
        <i/>
        <sz val="11"/>
        <color rgb="FF002060"/>
        <rFont val="Trebuchet MS"/>
        <family val="2"/>
      </rPr>
      <t xml:space="preserve">Non-financial business economy, UK and regional (Annual Business Survey): 2021 results. </t>
    </r>
    <r>
      <rPr>
        <sz val="11"/>
        <color rgb="FF002060"/>
        <rFont val="Trebuchet MS"/>
        <family val="2"/>
      </rPr>
      <t>Website : Office for National Statistics, 2023c. Published 18 May 2023.</t>
    </r>
  </si>
  <si>
    <r>
      <t>—. Multiple years.</t>
    </r>
    <r>
      <rPr>
        <sz val="11"/>
        <color rgb="FF002060"/>
        <rFont val="Trebuchet MS"/>
        <family val="2"/>
      </rPr>
      <t xml:space="preserve"> </t>
    </r>
    <r>
      <rPr>
        <i/>
        <sz val="11"/>
        <color rgb="FF002060"/>
        <rFont val="Trebuchet MS"/>
        <family val="2"/>
      </rPr>
      <t xml:space="preserve">Mineral Extraction in Great Britain - Business Monitor PA1007. </t>
    </r>
    <r>
      <rPr>
        <sz val="11"/>
        <color rgb="FF002060"/>
        <rFont val="Trebuchet MS"/>
        <family val="2"/>
      </rPr>
      <t>Website : Office for National Statistics, Multiple years. Crown Copyright.</t>
    </r>
  </si>
  <si>
    <r>
      <t>The Crown Estate. 2021.</t>
    </r>
    <r>
      <rPr>
        <sz val="11"/>
        <color rgb="FF002060"/>
        <rFont val="Trebuchet MS"/>
        <family val="2"/>
      </rPr>
      <t xml:space="preserve"> </t>
    </r>
    <r>
      <rPr>
        <i/>
        <sz val="11"/>
        <color rgb="FF002060"/>
        <rFont val="Trebuchet MS"/>
        <family val="2"/>
      </rPr>
      <t xml:space="preserve">Marine Aggregates - Capability &amp; Portfolio 2021. </t>
    </r>
    <r>
      <rPr>
        <sz val="11"/>
        <color rgb="FF002060"/>
        <rFont val="Trebuchet MS"/>
        <family val="2"/>
      </rPr>
      <t>Website : The Crown Estate, 2021.</t>
    </r>
  </si>
  <si>
    <r>
      <t>—. Multiple years.</t>
    </r>
    <r>
      <rPr>
        <sz val="11"/>
        <color rgb="FF002060"/>
        <rFont val="Trebuchet MS"/>
        <family val="2"/>
      </rPr>
      <t xml:space="preserve"> </t>
    </r>
    <r>
      <rPr>
        <i/>
        <sz val="11"/>
        <color rgb="FF002060"/>
        <rFont val="Trebuchet MS"/>
        <family val="2"/>
      </rPr>
      <t xml:space="preserve">Marine Aggregates - The Crown Estate Licences: Summary of Statistics. </t>
    </r>
    <r>
      <rPr>
        <sz val="11"/>
        <color rgb="FF002060"/>
        <rFont val="Trebuchet MS"/>
        <family val="2"/>
      </rPr>
      <t>Website : The Crown Estate, Multiple years.</t>
    </r>
  </si>
  <si>
    <r>
      <t>UEPG. Multiple years.</t>
    </r>
    <r>
      <rPr>
        <sz val="11"/>
        <color rgb="FF002060"/>
        <rFont val="Trebuchet MS"/>
        <family val="2"/>
      </rPr>
      <t xml:space="preserve"> Annual estimates of aggregates production. </t>
    </r>
    <r>
      <rPr>
        <i/>
        <sz val="11"/>
        <color rgb="FF002060"/>
        <rFont val="Trebuchet MS"/>
        <family val="2"/>
      </rPr>
      <t xml:space="preserve">Aggregates Europe. </t>
    </r>
    <r>
      <rPr>
        <sz val="11"/>
        <color rgb="FF002060"/>
        <rFont val="Trebuchet MS"/>
        <family val="2"/>
      </rPr>
      <t>[Online] Multiple years. https://uepg.eu/pages/figures.</t>
    </r>
  </si>
  <si>
    <r>
      <t>UKQAA. Multiple years.</t>
    </r>
    <r>
      <rPr>
        <sz val="11"/>
        <color rgb="FF002060"/>
        <rFont val="Trebuchet MS"/>
        <family val="2"/>
      </rPr>
      <t xml:space="preserve"> Annual statistics. </t>
    </r>
    <r>
      <rPr>
        <i/>
        <sz val="11"/>
        <color rgb="FF002060"/>
        <rFont val="Trebuchet MS"/>
        <family val="2"/>
      </rPr>
      <t xml:space="preserve">UK Quality Ash Association. </t>
    </r>
    <r>
      <rPr>
        <sz val="11"/>
        <color rgb="FF002060"/>
        <rFont val="Trebuchet MS"/>
        <family val="2"/>
      </rPr>
      <t>[Online] Multiple years. http://www.ukqaa.org.uk/information/statistics/.</t>
    </r>
  </si>
  <si>
    <r>
      <t>—. 2016.</t>
    </r>
    <r>
      <rPr>
        <sz val="11"/>
        <color rgb="FF002060"/>
        <rFont val="Trebuchet MS"/>
        <family val="2"/>
      </rPr>
      <t xml:space="preserve"> </t>
    </r>
    <r>
      <rPr>
        <i/>
        <sz val="11"/>
        <color rgb="FF002060"/>
        <rFont val="Trebuchet MS"/>
        <family val="2"/>
      </rPr>
      <t xml:space="preserve">UKQAA Ash Availability Report. </t>
    </r>
    <r>
      <rPr>
        <sz val="11"/>
        <color rgb="FF002060"/>
        <rFont val="Trebuchet MS"/>
        <family val="2"/>
      </rPr>
      <t>Website : UK Quality Ash Association, 2016.</t>
    </r>
  </si>
  <si>
    <r>
      <t>World Bank. 2021.</t>
    </r>
    <r>
      <rPr>
        <sz val="11"/>
        <color rgb="FF002060"/>
        <rFont val="Trebuchet MS"/>
        <family val="2"/>
      </rPr>
      <t xml:space="preserve"> Population, Total. </t>
    </r>
    <r>
      <rPr>
        <i/>
        <sz val="11"/>
        <color rgb="FF002060"/>
        <rFont val="Trebuchet MS"/>
        <family val="2"/>
      </rPr>
      <t xml:space="preserve">World Bank. </t>
    </r>
    <r>
      <rPr>
        <sz val="11"/>
        <color rgb="FF002060"/>
        <rFont val="Trebuchet MS"/>
        <family val="2"/>
      </rPr>
      <t>[Online] 2021. https://data.worldbank.org/indicator/SP.POP.TOTL?view=chart.</t>
    </r>
  </si>
  <si>
    <r>
      <t>WWF. 2020.</t>
    </r>
    <r>
      <rPr>
        <sz val="11"/>
        <color rgb="FF002060"/>
        <rFont val="Trebuchet MS"/>
        <family val="2"/>
      </rPr>
      <t xml:space="preserve"> </t>
    </r>
    <r>
      <rPr>
        <i/>
        <sz val="11"/>
        <color rgb="FF002060"/>
        <rFont val="Trebuchet MS"/>
        <family val="2"/>
      </rPr>
      <t xml:space="preserve">Carbon Footprint - Exploring the UK's contribution to climate change. </t>
    </r>
    <r>
      <rPr>
        <sz val="11"/>
        <color rgb="FF002060"/>
        <rFont val="Trebuchet MS"/>
        <family val="2"/>
      </rPr>
      <t>Website : WWF UK, 2020.</t>
    </r>
  </si>
  <si>
    <t>References</t>
  </si>
  <si>
    <t>Table 1.1 - UK production of minerals and mineral products, 2021 (Million tonnes)</t>
  </si>
  <si>
    <t>Table 1.2 - Number of MPA member active sites and plant across the UK, 2022</t>
  </si>
  <si>
    <t>Table 2.A1 - UK production of primary aggregates and energy minerals (Million tonnes)</t>
  </si>
  <si>
    <t>Table 2.B1 - Estimated (a) gross value added and turnover generated by the Mineral Products Industry and its supply chain (UK, £ million)</t>
  </si>
  <si>
    <t>Table 2.C1 - UK Productivity by industry, 2021</t>
  </si>
  <si>
    <t>Table 3.A1 - Estimated total UK primary aggregates production by region (Thousand tonnes)</t>
  </si>
  <si>
    <t>Table 3.A2 - Total supply of construction aggregates by source in Great Britain (Million tonnes)</t>
  </si>
  <si>
    <t>Table 3.A3 - Construction output and aggregates supply in Great Britain</t>
  </si>
  <si>
    <t>Table 3.A4 - Marine sand &amp; gravel supply in the UK (Million tonnes)</t>
  </si>
  <si>
    <t>Table 3.B1 - UK cementitious sales (a) (b) (Million tonnes)</t>
  </si>
  <si>
    <t>Table 3.B2 - UK (a) domestic cement sales by channel (Thousand tonnes)</t>
  </si>
  <si>
    <t>Table 3.B3 - UK production of blast furnace and steel slags (Million tonnes)</t>
  </si>
  <si>
    <t>Table 3.B4 - Total UK fly ash production (Mllion tonnes)</t>
  </si>
  <si>
    <t>Table 3.C1 - MPA Industry Surveys (a): Ready-mixed concrete sales in Great Britain (Million cubic metres)</t>
  </si>
  <si>
    <t>Table 3.C2 - Estimated total UK ready-mixed concrete production from fixed and mobile plants (Thousand cubic metres)</t>
  </si>
  <si>
    <t>Table 3.C3 - MPA Industry Surveys (a): Ready-mixed concrete sales by region in Great Britain (Thousand cubic metres)</t>
  </si>
  <si>
    <t>Table 3.D1 - UK concrete products trade balance (£ million, current prices)</t>
  </si>
  <si>
    <t>Table 3.E1 - MPA Industry Surveys (a): Asphalt sales in Great Britain (Million tonnes)</t>
  </si>
  <si>
    <t>Table 3.E2 - MPA Industry Surveys (a): Asphalt sales by region in Great Britain (Thousand tonnes)</t>
  </si>
  <si>
    <t>Table 3.E3 - Estimated total UK asphalt production (Thousand tonnes)</t>
  </si>
  <si>
    <t>Table 3.F1 - MPA Industry Surveys: Mortar sales in Great Britain (Million tonnes)</t>
  </si>
  <si>
    <t>Table 3.F2 - Estimated total mortar sales in Great Britain (Million tonnes)</t>
  </si>
  <si>
    <t>Table 3.G1 - UK industrial lime sales by end-usage (Thousand tonnes)</t>
  </si>
  <si>
    <t>Table 3.G2 - Sales of agricultural lime in Great Britain (Thousand tonnes)</t>
  </si>
  <si>
    <t>Table 3.H1 - Sales of dimension stone in Great Britain (a) (Million tonnes)</t>
  </si>
  <si>
    <t>Table 3.I1 - UK production of industrial (silica) sand (Million tonnes)</t>
  </si>
  <si>
    <t>Table 3.J1 - UK production of China clay (Million tonnes)</t>
  </si>
  <si>
    <t>Table 3.J2 - UK production of Ball clay (Million tonnes)</t>
  </si>
  <si>
    <t xml:space="preserve">Table 4.1 - Permitted reserves of land-won primary aggregates in England and Wales (a, b)  (Million tonnes) </t>
  </si>
  <si>
    <t>Table 4.2 - Replenishment rates (a) for sand &amp; gravel and crushed rock in Great Britain</t>
  </si>
  <si>
    <t>Table 5.1 - Aggregates Levy payments to Government (£ million)</t>
  </si>
  <si>
    <t>Table 5.2 - Estimated cost of energy and climate change measures for the cement industry</t>
  </si>
  <si>
    <t>Table 6.A1 - Share of recycled and secondary materials in total aggregates supply in Great Britain</t>
  </si>
  <si>
    <t>Table 6.A2 - Contribution of recycled and secondary materials (a) in total aggregates supply in Europe in 2021</t>
  </si>
  <si>
    <t>Table 6.A3 - GGBS and fly ash in the UK cementitious market (a) (Thousand tonnes)</t>
  </si>
  <si>
    <t>Table 6.B1 - Total aggregates (a) production, tonnes per capita, 2021</t>
  </si>
  <si>
    <t>Table 6.B2 - Total cement consumption, kilogrammes per capita, 2021</t>
  </si>
  <si>
    <t>Table 6.B3 - Aggregates intensity of construction in Great Britain</t>
  </si>
  <si>
    <t xml:space="preserve">Table 6.C1 - Direct carbon dioxide emissions from UK cement production plants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</si>
</sst>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 #,##0.00_);_(* \(#,##0.00\);_(* &quot;-&quot;??_);_(@_)"/>
    <numFmt numFmtId="165" formatCode="_-* #,##0_-;\-* #,##0_-;_-* &quot;-&quot;??_-;_-@_-"/>
    <numFmt numFmtId="166" formatCode="_-* #,##0.0_-;\-* #,##0.0_-;_-* &quot;-&quot;??_-;_-@_-"/>
    <numFmt numFmtId="167" formatCode="0.0%"/>
    <numFmt numFmtId="168" formatCode="0.0"/>
    <numFmt numFmtId="169" formatCode="#,##0.0"/>
    <numFmt numFmtId="170" formatCode="_(* #,##0_);_(* \(#,##0\);_(* &quot;-&quot;??_);_(@_)"/>
    <numFmt numFmtId="171" formatCode="&quot;£&quot;#,##0"/>
    <numFmt numFmtId="172" formatCode="_(* #,##0.0_);_(* \(#,##0.0\);_(* &quot;-&quot;??_);_(@_)"/>
    <numFmt numFmtId="173" formatCode="_(* #,##0.000_);_(* \(#,##0.000\);_(* &quot;-&quot;??_);_(@_)"/>
    <numFmt numFmtId="174" formatCode="0.000"/>
    <numFmt numFmtId="175" formatCode="#,##0_ ;\-#,##0\ "/>
    <numFmt numFmtId="176" formatCode="_-[$£-809]* #,##0.0_-;\-[$£-809]* #,##0.0_-;_-[$£-809]* &quot;-&quot;??_-;_-@_-"/>
    <numFmt numFmtId="177" formatCode="0.0000%"/>
  </numFmts>
  <fonts count="49"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22"/>
      <color rgb="FF002060"/>
      <name val="Calibri"/>
      <family val="2"/>
      <scheme val="minor"/>
    </font>
    <font>
      <sz val="11"/>
      <color rgb="FF002060"/>
      <name val="Calibri"/>
      <family val="2"/>
      <scheme val="minor"/>
    </font>
    <font>
      <b/>
      <sz val="22"/>
      <color rgb="FF002060"/>
      <name val="Calibri"/>
      <family val="2"/>
      <scheme val="minor"/>
    </font>
    <font>
      <sz val="12"/>
      <color rgb="FF002060"/>
      <name val="Calibri"/>
      <family val="2"/>
      <scheme val="minor"/>
    </font>
    <font>
      <b/>
      <sz val="11"/>
      <color rgb="FF002060"/>
      <name val="Calibri"/>
      <family val="2"/>
      <scheme val="minor"/>
    </font>
    <font>
      <b/>
      <sz val="12"/>
      <color rgb="FF002060"/>
      <name val="Calibri"/>
      <family val="2"/>
      <scheme val="minor"/>
    </font>
    <font>
      <b/>
      <sz val="14"/>
      <color rgb="FF002060"/>
      <name val="Calibri"/>
      <family val="2"/>
      <scheme val="minor"/>
    </font>
    <font>
      <sz val="14"/>
      <color rgb="FF002060"/>
      <name val="Calibri"/>
      <family val="2"/>
      <scheme val="minor"/>
    </font>
    <font>
      <i/>
      <sz val="11"/>
      <color rgb="FF002060"/>
      <name val="Calibri"/>
      <family val="2"/>
      <scheme val="minor"/>
    </font>
    <font>
      <sz val="11"/>
      <color rgb="FF002060"/>
      <name val="Trebuchet MS"/>
      <family val="2"/>
    </font>
    <font>
      <u/>
      <sz val="12"/>
      <color rgb="FF002060"/>
      <name val="Calibri"/>
      <family val="2"/>
      <scheme val="minor"/>
    </font>
    <font>
      <sz val="11"/>
      <color rgb="FFFF0000"/>
      <name val="Calibri"/>
      <family val="2"/>
      <scheme val="minor"/>
    </font>
    <font>
      <b/>
      <sz val="10"/>
      <name val="Arial"/>
      <family val="2"/>
    </font>
    <font>
      <sz val="11"/>
      <color theme="0" tint="-0.249977111117893"/>
      <name val="Calibri"/>
      <family val="2"/>
      <scheme val="minor"/>
    </font>
    <font>
      <sz val="14"/>
      <color rgb="FFFF0000"/>
      <name val="Calibri"/>
      <family val="2"/>
      <scheme val="minor"/>
    </font>
    <font>
      <sz val="10"/>
      <color rgb="FF002060"/>
      <name val="Calibri"/>
      <family val="2"/>
      <scheme val="minor"/>
    </font>
    <font>
      <b/>
      <sz val="11"/>
      <color rgb="FFFF0000"/>
      <name val="Calibri"/>
      <family val="2"/>
      <scheme val="minor"/>
    </font>
    <font>
      <sz val="10"/>
      <color rgb="FF002060"/>
      <name val="Arial"/>
      <family val="2"/>
    </font>
    <font>
      <b/>
      <sz val="14"/>
      <color rgb="FFFF0000"/>
      <name val="Calibri"/>
      <family val="2"/>
      <scheme val="minor"/>
    </font>
    <font>
      <b/>
      <sz val="11"/>
      <color theme="0" tint="-0.499984740745262"/>
      <name val="Calibri"/>
      <family val="2"/>
      <scheme val="minor"/>
    </font>
    <font>
      <sz val="11"/>
      <color theme="0" tint="-0.499984740745262"/>
      <name val="Calibri"/>
      <family val="2"/>
      <scheme val="minor"/>
    </font>
    <font>
      <sz val="11"/>
      <color theme="0" tint="-0.14999847407452621"/>
      <name val="Calibri"/>
      <family val="2"/>
      <scheme val="minor"/>
    </font>
    <font>
      <sz val="8"/>
      <name val="Calibri"/>
      <family val="2"/>
      <scheme val="minor"/>
    </font>
    <font>
      <sz val="11"/>
      <color theme="0"/>
      <name val="Calibri"/>
      <family val="2"/>
      <scheme val="minor"/>
    </font>
    <font>
      <sz val="11"/>
      <color rgb="FF002060"/>
      <name val="Calibri"/>
      <family val="2"/>
    </font>
    <font>
      <b/>
      <sz val="11"/>
      <color theme="0"/>
      <name val="Calibri"/>
      <family val="2"/>
      <scheme val="minor"/>
    </font>
    <font>
      <i/>
      <sz val="11"/>
      <color theme="0"/>
      <name val="Calibri"/>
      <family val="2"/>
      <scheme val="minor"/>
    </font>
    <font>
      <b/>
      <sz val="22"/>
      <color theme="8"/>
      <name val="Calibri"/>
      <family val="2"/>
      <scheme val="minor"/>
    </font>
    <font>
      <sz val="22"/>
      <color theme="8"/>
      <name val="Calibri"/>
      <family val="2"/>
      <scheme val="minor"/>
    </font>
    <font>
      <u/>
      <sz val="11"/>
      <color theme="8"/>
      <name val="Calibri"/>
      <family val="2"/>
      <scheme val="minor"/>
    </font>
    <font>
      <sz val="12"/>
      <color theme="8"/>
      <name val="Calibri"/>
      <family val="2"/>
      <scheme val="minor"/>
    </font>
    <font>
      <u/>
      <sz val="12"/>
      <color theme="8"/>
      <name val="Calibri"/>
      <family val="2"/>
      <scheme val="minor"/>
    </font>
    <font>
      <sz val="11"/>
      <color theme="8"/>
      <name val="Calibri"/>
      <family val="2"/>
      <scheme val="minor"/>
    </font>
    <font>
      <b/>
      <vertAlign val="subscript"/>
      <sz val="11"/>
      <color theme="0"/>
      <name val="Calibri"/>
      <family val="2"/>
      <scheme val="minor"/>
    </font>
    <font>
      <b/>
      <u/>
      <sz val="11"/>
      <color theme="0"/>
      <name val="Calibri"/>
      <family val="2"/>
      <scheme val="minor"/>
    </font>
    <font>
      <sz val="14"/>
      <color rgb="FF002060"/>
      <name val="Times New Roman"/>
      <family val="1"/>
    </font>
    <font>
      <sz val="11"/>
      <name val="Calibri"/>
      <family val="2"/>
      <scheme val="minor"/>
    </font>
    <font>
      <b/>
      <sz val="11"/>
      <color theme="1"/>
      <name val="Calibri"/>
      <family val="2"/>
      <scheme val="minor"/>
    </font>
    <font>
      <sz val="11"/>
      <name val="Calibri"/>
      <family val="2"/>
    </font>
    <font>
      <sz val="11"/>
      <color rgb="FF000000"/>
      <name val="Calibri"/>
      <family val="2"/>
    </font>
    <font>
      <i/>
      <sz val="11"/>
      <color theme="0" tint="-0.14999847407452621"/>
      <name val="Calibri"/>
      <family val="2"/>
      <scheme val="minor"/>
    </font>
    <font>
      <sz val="14"/>
      <name val="Calibri"/>
      <family val="2"/>
      <scheme val="minor"/>
    </font>
    <font>
      <sz val="11"/>
      <color theme="1"/>
      <name val="Trebuchet MS"/>
      <family val="2"/>
    </font>
    <font>
      <b/>
      <sz val="11"/>
      <color rgb="FF002060"/>
      <name val="Trebuchet MS"/>
      <family val="2"/>
    </font>
    <font>
      <i/>
      <sz val="11"/>
      <color rgb="FF002060"/>
      <name val="Trebuchet MS"/>
      <family val="2"/>
    </font>
  </fonts>
  <fills count="7">
    <fill>
      <patternFill patternType="none"/>
    </fill>
    <fill>
      <patternFill patternType="gray125"/>
    </fill>
    <fill>
      <patternFill patternType="solid">
        <fgColor rgb="FF002060"/>
        <bgColor indexed="64"/>
      </patternFill>
    </fill>
    <fill>
      <patternFill patternType="solid">
        <fgColor rgb="FF008797"/>
        <bgColor indexed="64"/>
      </patternFill>
    </fill>
    <fill>
      <patternFill patternType="solid">
        <fgColor rgb="FFE0F1F0"/>
        <bgColor indexed="64"/>
      </patternFill>
    </fill>
    <fill>
      <patternFill patternType="solid">
        <fgColor rgb="FF2C7AC7"/>
        <bgColor indexed="64"/>
      </patternFill>
    </fill>
    <fill>
      <patternFill patternType="solid">
        <fgColor rgb="FFEC4B1C"/>
        <bgColor indexed="64"/>
      </patternFill>
    </fill>
  </fills>
  <borders count="3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rgb="FF002060"/>
      </bottom>
      <diagonal/>
    </border>
    <border>
      <left style="thin">
        <color rgb="FF002060"/>
      </left>
      <right/>
      <top style="thin">
        <color rgb="FF002060"/>
      </top>
      <bottom style="thin">
        <color indexed="64"/>
      </bottom>
      <diagonal/>
    </border>
    <border>
      <left/>
      <right/>
      <top style="thin">
        <color rgb="FF002060"/>
      </top>
      <bottom style="thin">
        <color indexed="64"/>
      </bottom>
      <diagonal/>
    </border>
    <border>
      <left/>
      <right style="thin">
        <color rgb="FF002060"/>
      </right>
      <top style="thin">
        <color rgb="FF002060"/>
      </top>
      <bottom style="thin">
        <color indexed="64"/>
      </bottom>
      <diagonal/>
    </border>
    <border>
      <left style="thin">
        <color rgb="FF002060"/>
      </left>
      <right/>
      <top/>
      <bottom/>
      <diagonal/>
    </border>
    <border>
      <left/>
      <right style="thin">
        <color rgb="FF002060"/>
      </right>
      <top/>
      <bottom/>
      <diagonal/>
    </border>
    <border>
      <left style="thin">
        <color rgb="FF002060"/>
      </left>
      <right/>
      <top/>
      <bottom style="thin">
        <color indexed="64"/>
      </bottom>
      <diagonal/>
    </border>
    <border>
      <left/>
      <right style="thin">
        <color rgb="FF002060"/>
      </right>
      <top/>
      <bottom style="thin">
        <color indexed="64"/>
      </bottom>
      <diagonal/>
    </border>
    <border>
      <left style="thin">
        <color rgb="FF002060"/>
      </left>
      <right/>
      <top/>
      <bottom style="thin">
        <color rgb="FF002060"/>
      </bottom>
      <diagonal/>
    </border>
    <border>
      <left/>
      <right style="thin">
        <color rgb="FF002060"/>
      </right>
      <top/>
      <bottom style="thin">
        <color rgb="FF002060"/>
      </bottom>
      <diagonal/>
    </border>
    <border>
      <left/>
      <right/>
      <top style="thin">
        <color indexed="64"/>
      </top>
      <bottom style="thin">
        <color rgb="FF002060"/>
      </bottom>
      <diagonal/>
    </border>
    <border>
      <left style="thin">
        <color rgb="FF002060"/>
      </left>
      <right/>
      <top style="thin">
        <color indexed="64"/>
      </top>
      <bottom style="thin">
        <color rgb="FF002060"/>
      </bottom>
      <diagonal/>
    </border>
    <border>
      <left/>
      <right style="thin">
        <color rgb="FF002060"/>
      </right>
      <top style="thin">
        <color indexed="64"/>
      </top>
      <bottom style="thin">
        <color rgb="FF002060"/>
      </bottom>
      <diagonal/>
    </border>
    <border>
      <left style="thin">
        <color rgb="FF002060"/>
      </left>
      <right/>
      <top style="thin">
        <color indexed="64"/>
      </top>
      <bottom style="thin">
        <color indexed="64"/>
      </bottom>
      <diagonal/>
    </border>
    <border>
      <left/>
      <right style="thin">
        <color rgb="FF002060"/>
      </right>
      <top style="thin">
        <color indexed="64"/>
      </top>
      <bottom style="thin">
        <color indexed="64"/>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rgb="FF002060"/>
      </top>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164" fontId="1" fillId="0" borderId="0" applyFont="0" applyFill="0" applyBorder="0" applyAlignment="0" applyProtection="0"/>
    <xf numFmtId="9" fontId="42" fillId="0" borderId="0" applyFont="0" applyFill="0" applyBorder="0" applyAlignment="0" applyProtection="0"/>
  </cellStyleXfs>
  <cellXfs count="524">
    <xf numFmtId="0" fontId="0" fillId="0" borderId="0" xfId="0"/>
    <xf numFmtId="0" fontId="4" fillId="0" borderId="0" xfId="0" applyFont="1"/>
    <xf numFmtId="0" fontId="5" fillId="0" borderId="0" xfId="0" applyFont="1"/>
    <xf numFmtId="14" fontId="5" fillId="0" borderId="0" xfId="0" applyNumberFormat="1" applyFont="1"/>
    <xf numFmtId="0" fontId="6" fillId="0" borderId="0" xfId="0" applyFont="1"/>
    <xf numFmtId="0" fontId="7" fillId="0" borderId="0" xfId="0" applyFont="1"/>
    <xf numFmtId="0" fontId="9" fillId="0" borderId="0" xfId="0" applyFont="1"/>
    <xf numFmtId="0" fontId="11" fillId="0" borderId="0" xfId="0" applyFont="1"/>
    <xf numFmtId="165" fontId="5" fillId="0" borderId="0" xfId="1" applyNumberFormat="1" applyFont="1" applyFill="1" applyAlignment="1">
      <alignment horizontal="right"/>
    </xf>
    <xf numFmtId="0" fontId="10" fillId="0" borderId="0" xfId="0" applyFont="1" applyAlignment="1">
      <alignment horizontal="left"/>
    </xf>
    <xf numFmtId="0" fontId="5" fillId="0" borderId="0" xfId="0" applyFont="1" applyAlignment="1">
      <alignment horizontal="left"/>
    </xf>
    <xf numFmtId="165" fontId="11" fillId="0" borderId="0" xfId="1" applyNumberFormat="1" applyFont="1" applyFill="1" applyAlignment="1">
      <alignment horizontal="center"/>
    </xf>
    <xf numFmtId="0" fontId="11" fillId="0" borderId="0" xfId="0" applyFont="1" applyAlignment="1">
      <alignment horizontal="center"/>
    </xf>
    <xf numFmtId="166" fontId="11" fillId="0" borderId="0" xfId="1" applyNumberFormat="1" applyFont="1" applyFill="1" applyAlignment="1">
      <alignment horizontal="right"/>
    </xf>
    <xf numFmtId="0" fontId="14" fillId="0" borderId="0" xfId="4" applyFont="1"/>
    <xf numFmtId="49" fontId="7" fillId="0" borderId="0" xfId="0" applyNumberFormat="1" applyFont="1" applyAlignment="1">
      <alignment horizontal="right"/>
    </xf>
    <xf numFmtId="166" fontId="5" fillId="0" borderId="0" xfId="1" applyNumberFormat="1" applyFont="1" applyFill="1" applyAlignment="1">
      <alignment horizontal="right"/>
    </xf>
    <xf numFmtId="1" fontId="11" fillId="0" borderId="0" xfId="0" applyNumberFormat="1" applyFont="1" applyAlignment="1">
      <alignment horizontal="right"/>
    </xf>
    <xf numFmtId="0" fontId="11" fillId="0" borderId="0" xfId="0" applyFont="1" applyAlignment="1">
      <alignment horizontal="right"/>
    </xf>
    <xf numFmtId="0" fontId="12" fillId="0" borderId="0" xfId="0" applyFont="1"/>
    <xf numFmtId="1" fontId="5" fillId="0" borderId="0" xfId="0" applyNumberFormat="1" applyFont="1"/>
    <xf numFmtId="2" fontId="5" fillId="0" borderId="0" xfId="0" applyNumberFormat="1" applyFont="1"/>
    <xf numFmtId="167" fontId="5" fillId="0" borderId="0" xfId="2" applyNumberFormat="1" applyFont="1" applyFill="1"/>
    <xf numFmtId="0" fontId="20" fillId="0" borderId="0" xfId="0" applyFont="1"/>
    <xf numFmtId="9" fontId="5" fillId="0" borderId="0" xfId="2" applyFont="1" applyFill="1"/>
    <xf numFmtId="3" fontId="16" fillId="0" borderId="0" xfId="0" applyNumberFormat="1" applyFont="1" applyAlignment="1">
      <alignment horizontal="center"/>
    </xf>
    <xf numFmtId="49" fontId="21" fillId="0" borderId="0" xfId="0" applyNumberFormat="1" applyFont="1" applyAlignment="1">
      <alignment horizontal="center"/>
    </xf>
    <xf numFmtId="1" fontId="5" fillId="0" borderId="0" xfId="0" applyNumberFormat="1" applyFont="1" applyAlignment="1">
      <alignment horizontal="right"/>
    </xf>
    <xf numFmtId="0" fontId="5" fillId="0" borderId="0" xfId="0" applyFont="1" applyAlignment="1">
      <alignment horizontal="right"/>
    </xf>
    <xf numFmtId="0" fontId="3" fillId="0" borderId="0" xfId="4" applyFill="1"/>
    <xf numFmtId="165" fontId="11" fillId="0" borderId="0" xfId="1" applyNumberFormat="1" applyFont="1" applyFill="1" applyAlignment="1">
      <alignment horizontal="right"/>
    </xf>
    <xf numFmtId="0" fontId="8" fillId="0" borderId="0" xfId="0" applyFont="1"/>
    <xf numFmtId="167" fontId="5" fillId="0" borderId="0" xfId="2" applyNumberFormat="1" applyFont="1" applyFill="1" applyAlignment="1">
      <alignment horizontal="right"/>
    </xf>
    <xf numFmtId="9" fontId="5" fillId="0" borderId="0" xfId="2" applyFont="1" applyFill="1" applyBorder="1" applyAlignment="1">
      <alignment horizontal="right"/>
    </xf>
    <xf numFmtId="166" fontId="5" fillId="0" borderId="0" xfId="0" applyNumberFormat="1" applyFont="1"/>
    <xf numFmtId="3" fontId="5" fillId="0" borderId="1" xfId="1" applyNumberFormat="1" applyFont="1" applyFill="1" applyBorder="1" applyAlignment="1">
      <alignment horizontal="right"/>
    </xf>
    <xf numFmtId="0" fontId="12" fillId="0" borderId="0" xfId="0" applyFont="1" applyAlignment="1">
      <alignment horizontal="left"/>
    </xf>
    <xf numFmtId="168" fontId="5" fillId="0" borderId="0" xfId="0" applyNumberFormat="1" applyFont="1"/>
    <xf numFmtId="168" fontId="5" fillId="0" borderId="0" xfId="1" applyNumberFormat="1" applyFont="1" applyFill="1" applyAlignment="1">
      <alignment horizontal="right"/>
    </xf>
    <xf numFmtId="168" fontId="5" fillId="0" borderId="0" xfId="0" applyNumberFormat="1" applyFont="1" applyAlignment="1">
      <alignment horizontal="right"/>
    </xf>
    <xf numFmtId="0" fontId="17" fillId="0" borderId="0" xfId="0" applyFont="1"/>
    <xf numFmtId="0" fontId="17" fillId="0" borderId="0" xfId="0" applyFont="1" applyAlignment="1">
      <alignment horizontal="right"/>
    </xf>
    <xf numFmtId="0" fontId="8" fillId="0" borderId="0" xfId="0" applyFont="1" applyAlignment="1">
      <alignment horizontal="right" wrapText="1"/>
    </xf>
    <xf numFmtId="0" fontId="8" fillId="0" borderId="0" xfId="0" applyFont="1" applyAlignment="1">
      <alignment wrapText="1"/>
    </xf>
    <xf numFmtId="9" fontId="5" fillId="0" borderId="0" xfId="2" applyFont="1" applyFill="1" applyAlignment="1">
      <alignment horizontal="right"/>
    </xf>
    <xf numFmtId="166" fontId="5" fillId="0" borderId="0" xfId="1" applyNumberFormat="1" applyFont="1" applyFill="1" applyBorder="1" applyAlignment="1">
      <alignment horizontal="right"/>
    </xf>
    <xf numFmtId="166" fontId="5" fillId="0" borderId="1" xfId="1" applyNumberFormat="1" applyFont="1" applyFill="1" applyBorder="1" applyAlignment="1">
      <alignment horizontal="right"/>
    </xf>
    <xf numFmtId="9" fontId="15" fillId="0" borderId="0" xfId="2" applyFont="1" applyFill="1" applyBorder="1" applyAlignment="1">
      <alignment horizontal="right"/>
    </xf>
    <xf numFmtId="168" fontId="13" fillId="0" borderId="0" xfId="0" applyNumberFormat="1" applyFont="1" applyAlignment="1">
      <alignment horizontal="center" vertical="center" wrapText="1"/>
    </xf>
    <xf numFmtId="168" fontId="5" fillId="0" borderId="0" xfId="1" applyNumberFormat="1" applyFont="1" applyFill="1" applyBorder="1" applyAlignment="1">
      <alignment horizontal="right"/>
    </xf>
    <xf numFmtId="0" fontId="19" fillId="0" borderId="0" xfId="0" applyFont="1"/>
    <xf numFmtId="165" fontId="19" fillId="0" borderId="0" xfId="1" applyNumberFormat="1" applyFont="1" applyFill="1"/>
    <xf numFmtId="167" fontId="5" fillId="0" borderId="0" xfId="2" applyNumberFormat="1" applyFont="1" applyFill="1" applyBorder="1" applyAlignment="1">
      <alignment horizontal="right"/>
    </xf>
    <xf numFmtId="165" fontId="5" fillId="0" borderId="0" xfId="1" applyNumberFormat="1" applyFont="1" applyFill="1" applyAlignment="1">
      <alignment horizontal="center"/>
    </xf>
    <xf numFmtId="0" fontId="5" fillId="0" borderId="0" xfId="0" applyFont="1" applyAlignment="1">
      <alignment horizontal="center"/>
    </xf>
    <xf numFmtId="0" fontId="8" fillId="0" borderId="0" xfId="0" applyFont="1" applyAlignment="1">
      <alignment vertical="center" wrapText="1"/>
    </xf>
    <xf numFmtId="166" fontId="5" fillId="0" borderId="0" xfId="1" applyNumberFormat="1" applyFont="1" applyFill="1"/>
    <xf numFmtId="168" fontId="5" fillId="0" borderId="0" xfId="1" applyNumberFormat="1" applyFont="1" applyFill="1" applyBorder="1" applyAlignment="1">
      <alignment horizontal="center"/>
    </xf>
    <xf numFmtId="168" fontId="5" fillId="0" borderId="1" xfId="1" applyNumberFormat="1" applyFont="1" applyFill="1" applyBorder="1" applyAlignment="1">
      <alignment horizontal="center"/>
    </xf>
    <xf numFmtId="165" fontId="5" fillId="0" borderId="0" xfId="1" applyNumberFormat="1" applyFont="1" applyFill="1"/>
    <xf numFmtId="165" fontId="8" fillId="0" borderId="0" xfId="1" applyNumberFormat="1" applyFont="1" applyFill="1" applyAlignment="1">
      <alignment wrapText="1"/>
    </xf>
    <xf numFmtId="9" fontId="5" fillId="0" borderId="0" xfId="2" applyFont="1" applyFill="1" applyBorder="1"/>
    <xf numFmtId="0" fontId="5" fillId="0" borderId="0" xfId="1" applyNumberFormat="1" applyFont="1" applyFill="1"/>
    <xf numFmtId="167" fontId="5" fillId="0" borderId="0" xfId="2" applyNumberFormat="1" applyFont="1" applyFill="1" applyBorder="1"/>
    <xf numFmtId="49" fontId="5" fillId="0" borderId="0" xfId="1" applyNumberFormat="1" applyFont="1" applyFill="1" applyAlignment="1">
      <alignment horizontal="left"/>
    </xf>
    <xf numFmtId="9" fontId="11" fillId="0" borderId="0" xfId="2" applyFont="1" applyFill="1" applyAlignment="1">
      <alignment horizontal="center"/>
    </xf>
    <xf numFmtId="168" fontId="11" fillId="0" borderId="0" xfId="1" applyNumberFormat="1" applyFont="1" applyFill="1" applyAlignment="1">
      <alignment horizontal="right"/>
    </xf>
    <xf numFmtId="9" fontId="5" fillId="0" borderId="0" xfId="0" applyNumberFormat="1" applyFont="1"/>
    <xf numFmtId="0" fontId="5" fillId="0" borderId="0" xfId="0" applyFont="1" applyAlignment="1">
      <alignment wrapText="1"/>
    </xf>
    <xf numFmtId="1" fontId="5" fillId="0" borderId="0" xfId="2" applyNumberFormat="1" applyFont="1" applyFill="1"/>
    <xf numFmtId="0" fontId="15" fillId="0" borderId="0" xfId="0" applyFont="1"/>
    <xf numFmtId="168" fontId="5" fillId="0" borderId="0" xfId="2" applyNumberFormat="1" applyFont="1" applyFill="1" applyBorder="1" applyAlignment="1">
      <alignment horizontal="right"/>
    </xf>
    <xf numFmtId="168" fontId="11" fillId="0" borderId="0" xfId="1" applyNumberFormat="1" applyFont="1" applyFill="1" applyAlignment="1">
      <alignment horizontal="center"/>
    </xf>
    <xf numFmtId="166" fontId="5" fillId="0" borderId="0" xfId="1" applyNumberFormat="1" applyFont="1" applyFill="1" applyAlignment="1">
      <alignment horizontal="right" wrapText="1"/>
    </xf>
    <xf numFmtId="0" fontId="5" fillId="0" borderId="0" xfId="0" applyFont="1" applyAlignment="1">
      <alignment horizontal="right" wrapText="1"/>
    </xf>
    <xf numFmtId="166" fontId="5" fillId="0" borderId="0" xfId="1" applyNumberFormat="1" applyFont="1" applyFill="1" applyBorder="1"/>
    <xf numFmtId="169" fontId="5" fillId="0" borderId="0" xfId="0" applyNumberFormat="1" applyFont="1" applyAlignment="1">
      <alignment horizontal="center"/>
    </xf>
    <xf numFmtId="166" fontId="5" fillId="0" borderId="2" xfId="1" applyNumberFormat="1" applyFont="1" applyFill="1" applyBorder="1" applyAlignment="1">
      <alignment horizontal="right"/>
    </xf>
    <xf numFmtId="49" fontId="5" fillId="0" borderId="0" xfId="0" applyNumberFormat="1" applyFont="1" applyAlignment="1">
      <alignment horizontal="right"/>
    </xf>
    <xf numFmtId="0" fontId="10" fillId="0" borderId="0" xfId="0" applyFont="1" applyAlignment="1">
      <alignment horizontal="right"/>
    </xf>
    <xf numFmtId="0" fontId="3" fillId="0" borderId="0" xfId="4" applyFill="1" applyAlignment="1">
      <alignment horizontal="right"/>
    </xf>
    <xf numFmtId="170" fontId="10" fillId="0" borderId="0" xfId="1" applyNumberFormat="1" applyFont="1" applyFill="1" applyAlignment="1">
      <alignment horizontal="right"/>
    </xf>
    <xf numFmtId="170" fontId="5" fillId="0" borderId="0" xfId="1" applyNumberFormat="1" applyFont="1" applyFill="1" applyAlignment="1">
      <alignment horizontal="right"/>
    </xf>
    <xf numFmtId="170" fontId="3" fillId="0" borderId="0" xfId="1" applyNumberFormat="1" applyFont="1" applyFill="1" applyAlignment="1">
      <alignment horizontal="right"/>
    </xf>
    <xf numFmtId="170" fontId="8" fillId="0" borderId="0" xfId="1" applyNumberFormat="1" applyFont="1" applyFill="1" applyBorder="1" applyAlignment="1">
      <alignment horizontal="right"/>
    </xf>
    <xf numFmtId="0" fontId="25" fillId="0" borderId="0" xfId="0" applyFont="1"/>
    <xf numFmtId="165" fontId="22" fillId="0" borderId="0" xfId="1" applyNumberFormat="1" applyFont="1" applyFill="1" applyAlignment="1">
      <alignment horizontal="left"/>
    </xf>
    <xf numFmtId="0" fontId="10" fillId="0" borderId="0" xfId="0" applyFont="1"/>
    <xf numFmtId="49" fontId="25" fillId="0" borderId="0" xfId="0" applyNumberFormat="1" applyFont="1" applyAlignment="1">
      <alignment horizontal="right"/>
    </xf>
    <xf numFmtId="172" fontId="5" fillId="0" borderId="0" xfId="1" applyNumberFormat="1" applyFont="1" applyFill="1" applyAlignment="1">
      <alignment horizontal="right"/>
    </xf>
    <xf numFmtId="0" fontId="22" fillId="0" borderId="0" xfId="0" applyFont="1" applyAlignment="1">
      <alignment horizontal="left"/>
    </xf>
    <xf numFmtId="165" fontId="18" fillId="0" borderId="0" xfId="1" applyNumberFormat="1" applyFont="1" applyFill="1" applyAlignment="1">
      <alignment horizontal="left"/>
    </xf>
    <xf numFmtId="165" fontId="11" fillId="0" borderId="0" xfId="1" applyNumberFormat="1" applyFont="1" applyFill="1" applyAlignment="1">
      <alignment horizontal="left"/>
    </xf>
    <xf numFmtId="165" fontId="18" fillId="0" borderId="0" xfId="1" applyNumberFormat="1" applyFont="1" applyFill="1" applyAlignment="1">
      <alignment horizontal="center"/>
    </xf>
    <xf numFmtId="166" fontId="18" fillId="0" borderId="0" xfId="1" applyNumberFormat="1" applyFont="1" applyFill="1" applyAlignment="1">
      <alignment horizontal="left"/>
    </xf>
    <xf numFmtId="47" fontId="5" fillId="0" borderId="0" xfId="0" applyNumberFormat="1" applyFont="1" applyAlignment="1">
      <alignment wrapText="1"/>
    </xf>
    <xf numFmtId="47" fontId="5" fillId="0" borderId="0" xfId="0" applyNumberFormat="1" applyFont="1"/>
    <xf numFmtId="3" fontId="5" fillId="0" borderId="0" xfId="1" applyNumberFormat="1" applyFont="1" applyFill="1" applyBorder="1" applyAlignment="1">
      <alignment horizontal="right"/>
    </xf>
    <xf numFmtId="169" fontId="5" fillId="0" borderId="1" xfId="0" applyNumberFormat="1" applyFont="1" applyBorder="1" applyAlignment="1">
      <alignment horizontal="center"/>
    </xf>
    <xf numFmtId="0" fontId="23" fillId="0" borderId="0" xfId="0" applyFont="1" applyAlignment="1">
      <alignment horizontal="right"/>
    </xf>
    <xf numFmtId="9" fontId="24" fillId="0" borderId="0" xfId="0" applyNumberFormat="1" applyFont="1" applyAlignment="1">
      <alignment horizontal="right"/>
    </xf>
    <xf numFmtId="0" fontId="0" fillId="0" borderId="0" xfId="0" applyAlignment="1">
      <alignment vertical="center"/>
    </xf>
    <xf numFmtId="170" fontId="11" fillId="0" borderId="0" xfId="1" applyNumberFormat="1" applyFont="1" applyFill="1" applyAlignment="1">
      <alignment horizontal="right"/>
    </xf>
    <xf numFmtId="173" fontId="5" fillId="0" borderId="0" xfId="1" applyNumberFormat="1" applyFont="1" applyFill="1" applyBorder="1"/>
    <xf numFmtId="173" fontId="5" fillId="0" borderId="0" xfId="1" applyNumberFormat="1" applyFont="1" applyFill="1" applyBorder="1" applyAlignment="1">
      <alignment horizontal="right"/>
    </xf>
    <xf numFmtId="9" fontId="18" fillId="0" borderId="0" xfId="2" applyFont="1" applyFill="1" applyAlignment="1">
      <alignment horizontal="left"/>
    </xf>
    <xf numFmtId="0" fontId="15" fillId="0" borderId="0" xfId="0" applyFont="1" applyAlignment="1">
      <alignment vertical="center"/>
    </xf>
    <xf numFmtId="0" fontId="28" fillId="0" borderId="0" xfId="0" applyFont="1"/>
    <xf numFmtId="49" fontId="10" fillId="0" borderId="0" xfId="0" applyNumberFormat="1" applyFont="1" applyAlignment="1">
      <alignment horizontal="left"/>
    </xf>
    <xf numFmtId="0" fontId="5" fillId="4" borderId="1" xfId="0" applyFont="1" applyFill="1" applyBorder="1"/>
    <xf numFmtId="0" fontId="5" fillId="4" borderId="5" xfId="0" applyFont="1" applyFill="1" applyBorder="1"/>
    <xf numFmtId="0" fontId="5" fillId="4" borderId="6" xfId="0" applyFont="1" applyFill="1" applyBorder="1"/>
    <xf numFmtId="0" fontId="27" fillId="3" borderId="7" xfId="0" applyFont="1" applyFill="1" applyBorder="1" applyAlignment="1">
      <alignment horizontal="center"/>
    </xf>
    <xf numFmtId="0" fontId="5" fillId="4" borderId="10" xfId="0" applyFont="1" applyFill="1" applyBorder="1"/>
    <xf numFmtId="0" fontId="27" fillId="3" borderId="11" xfId="0" applyFont="1" applyFill="1" applyBorder="1" applyAlignment="1">
      <alignment horizontal="center"/>
    </xf>
    <xf numFmtId="0" fontId="5" fillId="4" borderId="12" xfId="0" applyFont="1" applyFill="1" applyBorder="1"/>
    <xf numFmtId="0" fontId="5" fillId="4" borderId="4" xfId="0" applyFont="1" applyFill="1" applyBorder="1"/>
    <xf numFmtId="0" fontId="27" fillId="3" borderId="13" xfId="0" applyFont="1" applyFill="1" applyBorder="1" applyAlignment="1">
      <alignment horizontal="center"/>
    </xf>
    <xf numFmtId="0" fontId="29" fillId="2" borderId="10" xfId="0" applyFont="1" applyFill="1" applyBorder="1"/>
    <xf numFmtId="3" fontId="29" fillId="2" borderId="1" xfId="1" applyNumberFormat="1" applyFont="1" applyFill="1" applyBorder="1" applyAlignment="1">
      <alignment horizontal="right"/>
    </xf>
    <xf numFmtId="3" fontId="29" fillId="2" borderId="11" xfId="1" applyNumberFormat="1" applyFont="1" applyFill="1" applyBorder="1" applyAlignment="1">
      <alignment horizontal="right"/>
    </xf>
    <xf numFmtId="0" fontId="27" fillId="2" borderId="8" xfId="0" applyFont="1" applyFill="1" applyBorder="1"/>
    <xf numFmtId="3" fontId="27" fillId="2" borderId="0" xfId="1" applyNumberFormat="1" applyFont="1" applyFill="1" applyBorder="1" applyAlignment="1">
      <alignment horizontal="right"/>
    </xf>
    <xf numFmtId="3" fontId="27" fillId="2" borderId="9" xfId="1" applyNumberFormat="1" applyFont="1" applyFill="1" applyBorder="1" applyAlignment="1">
      <alignment horizontal="right"/>
    </xf>
    <xf numFmtId="0" fontId="29" fillId="5" borderId="10" xfId="0" applyFont="1" applyFill="1" applyBorder="1"/>
    <xf numFmtId="3" fontId="29" fillId="5" borderId="1" xfId="1" applyNumberFormat="1" applyFont="1" applyFill="1" applyBorder="1" applyAlignment="1">
      <alignment horizontal="right"/>
    </xf>
    <xf numFmtId="3" fontId="29" fillId="5" borderId="11" xfId="1" applyNumberFormat="1" applyFont="1" applyFill="1" applyBorder="1" applyAlignment="1">
      <alignment horizontal="right"/>
    </xf>
    <xf numFmtId="0" fontId="27" fillId="5" borderId="8" xfId="0" applyFont="1" applyFill="1" applyBorder="1"/>
    <xf numFmtId="3" fontId="27" fillId="5" borderId="0" xfId="1" applyNumberFormat="1" applyFont="1" applyFill="1" applyBorder="1" applyAlignment="1">
      <alignment horizontal="right"/>
    </xf>
    <xf numFmtId="3" fontId="27" fillId="5" borderId="9" xfId="1" applyNumberFormat="1" applyFont="1" applyFill="1" applyBorder="1" applyAlignment="1">
      <alignment horizontal="right"/>
    </xf>
    <xf numFmtId="3" fontId="27" fillId="5" borderId="0" xfId="1" applyNumberFormat="1" applyFont="1" applyFill="1" applyBorder="1" applyAlignment="1">
      <alignment vertical="center"/>
    </xf>
    <xf numFmtId="3" fontId="27" fillId="5" borderId="9" xfId="1" applyNumberFormat="1" applyFont="1" applyFill="1" applyBorder="1" applyAlignment="1">
      <alignment vertical="center"/>
    </xf>
    <xf numFmtId="0" fontId="29" fillId="6" borderId="10" xfId="0" applyFont="1" applyFill="1" applyBorder="1"/>
    <xf numFmtId="3" fontId="29" fillId="6" borderId="1" xfId="1" applyNumberFormat="1" applyFont="1" applyFill="1" applyBorder="1" applyAlignment="1">
      <alignment horizontal="right"/>
    </xf>
    <xf numFmtId="3" fontId="29" fillId="6" borderId="11" xfId="1" applyNumberFormat="1" applyFont="1" applyFill="1" applyBorder="1" applyAlignment="1">
      <alignment horizontal="right"/>
    </xf>
    <xf numFmtId="0" fontId="27" fillId="6" borderId="8" xfId="0" applyFont="1" applyFill="1" applyBorder="1"/>
    <xf numFmtId="3" fontId="27" fillId="6" borderId="0" xfId="1" applyNumberFormat="1" applyFont="1" applyFill="1" applyBorder="1" applyAlignment="1">
      <alignment horizontal="right"/>
    </xf>
    <xf numFmtId="3" fontId="27" fillId="6" borderId="9" xfId="1" applyNumberFormat="1" applyFont="1" applyFill="1" applyBorder="1" applyAlignment="1">
      <alignment horizontal="right"/>
    </xf>
    <xf numFmtId="0" fontId="8" fillId="4" borderId="10" xfId="0" applyFont="1" applyFill="1" applyBorder="1"/>
    <xf numFmtId="3" fontId="8" fillId="4" borderId="1" xfId="1" applyNumberFormat="1" applyFont="1" applyFill="1" applyBorder="1" applyAlignment="1">
      <alignment horizontal="right"/>
    </xf>
    <xf numFmtId="3" fontId="8" fillId="4" borderId="11" xfId="1" applyNumberFormat="1" applyFont="1" applyFill="1" applyBorder="1" applyAlignment="1">
      <alignment horizontal="right"/>
    </xf>
    <xf numFmtId="0" fontId="5" fillId="4" borderId="8" xfId="0" applyFont="1" applyFill="1" applyBorder="1"/>
    <xf numFmtId="3" fontId="5" fillId="4" borderId="0" xfId="1" applyNumberFormat="1" applyFont="1" applyFill="1" applyBorder="1" applyAlignment="1">
      <alignment horizontal="right"/>
    </xf>
    <xf numFmtId="3" fontId="5" fillId="4" borderId="9" xfId="1" applyNumberFormat="1" applyFont="1" applyFill="1" applyBorder="1" applyAlignment="1">
      <alignment horizontal="right"/>
    </xf>
    <xf numFmtId="3" fontId="5" fillId="4" borderId="1" xfId="1" applyNumberFormat="1" applyFont="1" applyFill="1" applyBorder="1" applyAlignment="1">
      <alignment horizontal="right"/>
    </xf>
    <xf numFmtId="3" fontId="5" fillId="4" borderId="11" xfId="1" applyNumberFormat="1" applyFont="1" applyFill="1" applyBorder="1" applyAlignment="1">
      <alignment horizontal="right"/>
    </xf>
    <xf numFmtId="0" fontId="29" fillId="3" borderId="5" xfId="0" applyFont="1" applyFill="1" applyBorder="1"/>
    <xf numFmtId="49" fontId="29" fillId="3" borderId="6" xfId="1" applyNumberFormat="1" applyFont="1" applyFill="1" applyBorder="1" applyAlignment="1">
      <alignment horizontal="right"/>
    </xf>
    <xf numFmtId="49" fontId="29" fillId="3" borderId="7" xfId="1" applyNumberFormat="1" applyFont="1" applyFill="1" applyBorder="1" applyAlignment="1">
      <alignment horizontal="right"/>
    </xf>
    <xf numFmtId="0" fontId="29" fillId="3" borderId="17" xfId="0" applyFont="1" applyFill="1" applyBorder="1"/>
    <xf numFmtId="3" fontId="29" fillId="3" borderId="3" xfId="1" applyNumberFormat="1" applyFont="1" applyFill="1" applyBorder="1" applyAlignment="1">
      <alignment horizontal="right"/>
    </xf>
    <xf numFmtId="3" fontId="29" fillId="3" borderId="18" xfId="1" applyNumberFormat="1" applyFont="1" applyFill="1" applyBorder="1" applyAlignment="1">
      <alignment horizontal="right"/>
    </xf>
    <xf numFmtId="0" fontId="29" fillId="3" borderId="15" xfId="0" applyFont="1" applyFill="1" applyBorder="1"/>
    <xf numFmtId="3" fontId="29" fillId="3" borderId="14" xfId="1" applyNumberFormat="1" applyFont="1" applyFill="1" applyBorder="1" applyAlignment="1">
      <alignment horizontal="right"/>
    </xf>
    <xf numFmtId="3" fontId="29" fillId="3" borderId="16" xfId="1" applyNumberFormat="1" applyFont="1" applyFill="1" applyBorder="1" applyAlignment="1">
      <alignment horizontal="right"/>
    </xf>
    <xf numFmtId="0" fontId="5" fillId="4" borderId="0" xfId="0" applyFont="1" applyFill="1"/>
    <xf numFmtId="166" fontId="5" fillId="4" borderId="0" xfId="1" applyNumberFormat="1" applyFont="1" applyFill="1" applyAlignment="1">
      <alignment horizontal="right"/>
    </xf>
    <xf numFmtId="166" fontId="5" fillId="4" borderId="0" xfId="1" applyNumberFormat="1" applyFont="1" applyFill="1" applyBorder="1" applyAlignment="1">
      <alignment horizontal="right"/>
    </xf>
    <xf numFmtId="0" fontId="30" fillId="2" borderId="19" xfId="0" applyFont="1" applyFill="1" applyBorder="1" applyAlignment="1">
      <alignment horizontal="left"/>
    </xf>
    <xf numFmtId="0" fontId="29" fillId="2" borderId="20" xfId="0" applyFont="1" applyFill="1" applyBorder="1" applyAlignment="1">
      <alignment horizontal="right"/>
    </xf>
    <xf numFmtId="0" fontId="29" fillId="2" borderId="21" xfId="0" applyFont="1" applyFill="1" applyBorder="1" applyAlignment="1">
      <alignment horizontal="right"/>
    </xf>
    <xf numFmtId="0" fontId="29" fillId="2" borderId="3" xfId="0" applyFont="1" applyFill="1" applyBorder="1" applyAlignment="1">
      <alignment wrapText="1"/>
    </xf>
    <xf numFmtId="0" fontId="29" fillId="2" borderId="3" xfId="0" applyFont="1" applyFill="1" applyBorder="1" applyAlignment="1">
      <alignment horizontal="right" wrapText="1"/>
    </xf>
    <xf numFmtId="168" fontId="5" fillId="4" borderId="0" xfId="1" applyNumberFormat="1" applyFont="1" applyFill="1" applyBorder="1" applyAlignment="1">
      <alignment horizontal="right"/>
    </xf>
    <xf numFmtId="3" fontId="5" fillId="0" borderId="0" xfId="2" applyNumberFormat="1" applyFont="1" applyFill="1" applyBorder="1" applyAlignment="1">
      <alignment horizontal="center"/>
    </xf>
    <xf numFmtId="169" fontId="5" fillId="0" borderId="0" xfId="2" applyNumberFormat="1" applyFont="1" applyFill="1" applyBorder="1" applyAlignment="1">
      <alignment horizontal="center"/>
    </xf>
    <xf numFmtId="166" fontId="5" fillId="4" borderId="1" xfId="1" applyNumberFormat="1" applyFont="1" applyFill="1" applyBorder="1" applyAlignment="1">
      <alignment horizontal="right"/>
    </xf>
    <xf numFmtId="0" fontId="8" fillId="4" borderId="12" xfId="0" applyFont="1" applyFill="1" applyBorder="1"/>
    <xf numFmtId="0" fontId="8" fillId="4" borderId="4" xfId="0" applyFont="1" applyFill="1" applyBorder="1"/>
    <xf numFmtId="0" fontId="29" fillId="3" borderId="13" xfId="0" applyFont="1" applyFill="1" applyBorder="1" applyAlignment="1">
      <alignment horizontal="center"/>
    </xf>
    <xf numFmtId="0" fontId="5" fillId="4" borderId="24" xfId="0" applyFont="1" applyFill="1" applyBorder="1" applyAlignment="1">
      <alignment horizontal="left"/>
    </xf>
    <xf numFmtId="0" fontId="5" fillId="4" borderId="0" xfId="0" applyFont="1" applyFill="1" applyAlignment="1">
      <alignment horizontal="right"/>
    </xf>
    <xf numFmtId="0" fontId="5" fillId="0" borderId="22" xfId="0" applyFont="1" applyBorder="1"/>
    <xf numFmtId="164" fontId="5" fillId="0" borderId="23" xfId="1" applyFont="1" applyFill="1" applyBorder="1" applyAlignment="1">
      <alignment horizontal="right"/>
    </xf>
    <xf numFmtId="0" fontId="5" fillId="0" borderId="24" xfId="0" applyFont="1" applyBorder="1"/>
    <xf numFmtId="167" fontId="5" fillId="0" borderId="25" xfId="2" applyNumberFormat="1" applyFont="1" applyFill="1" applyBorder="1" applyAlignment="1">
      <alignment horizontal="right"/>
    </xf>
    <xf numFmtId="0" fontId="5" fillId="4" borderId="24" xfId="0" applyFont="1" applyFill="1" applyBorder="1"/>
    <xf numFmtId="167" fontId="5" fillId="4" borderId="25" xfId="2" applyNumberFormat="1" applyFont="1" applyFill="1" applyBorder="1" applyAlignment="1">
      <alignment horizontal="right"/>
    </xf>
    <xf numFmtId="0" fontId="5" fillId="4" borderId="24" xfId="0" applyFont="1" applyFill="1" applyBorder="1" applyAlignment="1">
      <alignment horizontal="right"/>
    </xf>
    <xf numFmtId="0" fontId="5" fillId="0" borderId="24" xfId="0" applyFont="1" applyBorder="1" applyAlignment="1">
      <alignment horizontal="right"/>
    </xf>
    <xf numFmtId="0" fontId="5" fillId="0" borderId="26" xfId="0" applyFont="1" applyBorder="1" applyAlignment="1">
      <alignment horizontal="right"/>
    </xf>
    <xf numFmtId="0" fontId="31" fillId="0" borderId="0" xfId="0" applyFont="1"/>
    <xf numFmtId="0" fontId="32" fillId="0" borderId="0" xfId="0" applyFont="1"/>
    <xf numFmtId="0" fontId="33" fillId="0" borderId="0" xfId="4" applyFont="1"/>
    <xf numFmtId="0" fontId="34" fillId="0" borderId="0" xfId="0" applyFont="1"/>
    <xf numFmtId="0" fontId="35" fillId="0" borderId="0" xfId="4" applyFont="1"/>
    <xf numFmtId="0" fontId="36" fillId="0" borderId="0" xfId="0" applyFont="1"/>
    <xf numFmtId="0" fontId="29" fillId="2" borderId="22" xfId="0" applyFont="1" applyFill="1" applyBorder="1" applyAlignment="1">
      <alignment wrapText="1"/>
    </xf>
    <xf numFmtId="169" fontId="5" fillId="0" borderId="25" xfId="0" applyNumberFormat="1" applyFont="1" applyBorder="1" applyAlignment="1">
      <alignment horizontal="center"/>
    </xf>
    <xf numFmtId="169" fontId="5" fillId="4" borderId="25" xfId="0" applyNumberFormat="1" applyFont="1" applyFill="1" applyBorder="1" applyAlignment="1">
      <alignment horizontal="center"/>
    </xf>
    <xf numFmtId="3" fontId="5" fillId="4" borderId="0" xfId="2" applyNumberFormat="1" applyFont="1" applyFill="1" applyBorder="1" applyAlignment="1">
      <alignment horizontal="center"/>
    </xf>
    <xf numFmtId="169" fontId="5" fillId="4" borderId="0" xfId="2" applyNumberFormat="1" applyFont="1" applyFill="1" applyBorder="1" applyAlignment="1">
      <alignment horizontal="center"/>
    </xf>
    <xf numFmtId="169" fontId="5" fillId="4" borderId="25" xfId="2" applyNumberFormat="1" applyFont="1" applyFill="1" applyBorder="1" applyAlignment="1">
      <alignment horizontal="center"/>
    </xf>
    <xf numFmtId="169" fontId="5" fillId="0" borderId="25" xfId="2" applyNumberFormat="1" applyFont="1" applyFill="1" applyBorder="1" applyAlignment="1">
      <alignment horizontal="center"/>
    </xf>
    <xf numFmtId="0" fontId="5" fillId="0" borderId="26" xfId="0" applyFont="1" applyBorder="1"/>
    <xf numFmtId="0" fontId="29" fillId="2" borderId="24" xfId="0" applyFont="1" applyFill="1" applyBorder="1" applyAlignment="1">
      <alignment wrapText="1"/>
    </xf>
    <xf numFmtId="0" fontId="29" fillId="2" borderId="0" xfId="0" applyFont="1" applyFill="1" applyAlignment="1">
      <alignment horizontal="center" wrapText="1"/>
    </xf>
    <xf numFmtId="0" fontId="29" fillId="2" borderId="25" xfId="0" applyFont="1" applyFill="1" applyBorder="1" applyAlignment="1">
      <alignment horizontal="center" wrapText="1"/>
    </xf>
    <xf numFmtId="3" fontId="5" fillId="0" borderId="2" xfId="0" applyNumberFormat="1" applyFont="1" applyBorder="1" applyAlignment="1">
      <alignment horizontal="center"/>
    </xf>
    <xf numFmtId="169" fontId="5" fillId="0" borderId="2" xfId="0" applyNumberFormat="1" applyFont="1" applyBorder="1" applyAlignment="1">
      <alignment horizontal="center"/>
    </xf>
    <xf numFmtId="169" fontId="5" fillId="0" borderId="23" xfId="0" applyNumberFormat="1" applyFont="1" applyBorder="1" applyAlignment="1">
      <alignment horizontal="center"/>
    </xf>
    <xf numFmtId="0" fontId="29" fillId="2" borderId="28" xfId="0" applyFont="1" applyFill="1" applyBorder="1" applyAlignment="1">
      <alignment wrapText="1"/>
    </xf>
    <xf numFmtId="0" fontId="29" fillId="2" borderId="29" xfId="0" applyFont="1" applyFill="1" applyBorder="1" applyAlignment="1">
      <alignment horizontal="right" wrapText="1"/>
    </xf>
    <xf numFmtId="166" fontId="5" fillId="0" borderId="25" xfId="1" applyNumberFormat="1" applyFont="1" applyFill="1" applyBorder="1" applyAlignment="1">
      <alignment horizontal="right"/>
    </xf>
    <xf numFmtId="166" fontId="5" fillId="4" borderId="25" xfId="1" applyNumberFormat="1" applyFont="1" applyFill="1" applyBorder="1" applyAlignment="1">
      <alignment horizontal="right"/>
    </xf>
    <xf numFmtId="0" fontId="5" fillId="4" borderId="26" xfId="0" applyFont="1" applyFill="1" applyBorder="1"/>
    <xf numFmtId="166" fontId="5" fillId="4" borderId="27" xfId="1" applyNumberFormat="1" applyFont="1" applyFill="1" applyBorder="1" applyAlignment="1">
      <alignment horizontal="right"/>
    </xf>
    <xf numFmtId="166" fontId="5" fillId="0" borderId="23" xfId="1" applyNumberFormat="1" applyFont="1" applyFill="1" applyBorder="1" applyAlignment="1">
      <alignment horizontal="right"/>
    </xf>
    <xf numFmtId="0" fontId="29" fillId="2" borderId="20" xfId="0" applyFont="1" applyFill="1" applyBorder="1" applyAlignment="1">
      <alignment horizontal="right" wrapText="1"/>
    </xf>
    <xf numFmtId="9" fontId="5" fillId="4" borderId="0" xfId="2" applyFont="1" applyFill="1" applyBorder="1" applyAlignment="1">
      <alignment horizontal="right"/>
    </xf>
    <xf numFmtId="0" fontId="5" fillId="4" borderId="22" xfId="0" applyFont="1" applyFill="1" applyBorder="1"/>
    <xf numFmtId="9" fontId="5" fillId="4" borderId="23" xfId="2" applyFont="1" applyFill="1" applyBorder="1" applyAlignment="1">
      <alignment horizontal="right"/>
    </xf>
    <xf numFmtId="9" fontId="5" fillId="4" borderId="25" xfId="2" applyFont="1" applyFill="1" applyBorder="1" applyAlignment="1">
      <alignment horizontal="right"/>
    </xf>
    <xf numFmtId="168" fontId="5" fillId="4" borderId="1" xfId="1" applyNumberFormat="1" applyFont="1" applyFill="1" applyBorder="1" applyAlignment="1">
      <alignment horizontal="right"/>
    </xf>
    <xf numFmtId="9" fontId="5" fillId="4" borderId="27" xfId="2" applyFont="1" applyFill="1" applyBorder="1" applyAlignment="1">
      <alignment horizontal="right"/>
    </xf>
    <xf numFmtId="9" fontId="5" fillId="0" borderId="25" xfId="2" applyFont="1" applyFill="1" applyBorder="1" applyAlignment="1">
      <alignment horizontal="right"/>
    </xf>
    <xf numFmtId="0" fontId="5" fillId="4" borderId="26" xfId="0" applyFont="1" applyFill="1" applyBorder="1" applyAlignment="1">
      <alignment horizontal="right"/>
    </xf>
    <xf numFmtId="170" fontId="29" fillId="2" borderId="20" xfId="1" applyNumberFormat="1" applyFont="1" applyFill="1" applyBorder="1" applyAlignment="1">
      <alignment horizontal="right"/>
    </xf>
    <xf numFmtId="170" fontId="5" fillId="4" borderId="0" xfId="1" applyNumberFormat="1" applyFont="1" applyFill="1" applyBorder="1" applyAlignment="1">
      <alignment horizontal="right"/>
    </xf>
    <xf numFmtId="170" fontId="5" fillId="0" borderId="0" xfId="1" applyNumberFormat="1" applyFont="1" applyFill="1" applyBorder="1" applyAlignment="1">
      <alignment horizontal="right"/>
    </xf>
    <xf numFmtId="170" fontId="29" fillId="6" borderId="0" xfId="1" applyNumberFormat="1" applyFont="1" applyFill="1" applyBorder="1" applyAlignment="1">
      <alignment horizontal="right"/>
    </xf>
    <xf numFmtId="170" fontId="29" fillId="5" borderId="0" xfId="1" applyNumberFormat="1" applyFont="1" applyFill="1" applyBorder="1" applyAlignment="1">
      <alignment horizontal="right"/>
    </xf>
    <xf numFmtId="170" fontId="5" fillId="4" borderId="2" xfId="1" applyNumberFormat="1" applyFont="1" applyFill="1" applyBorder="1" applyAlignment="1">
      <alignment horizontal="right"/>
    </xf>
    <xf numFmtId="171" fontId="5" fillId="0" borderId="25" xfId="1" applyNumberFormat="1" applyFont="1" applyFill="1" applyBorder="1" applyAlignment="1">
      <alignment horizontal="right"/>
    </xf>
    <xf numFmtId="171" fontId="5" fillId="4" borderId="25" xfId="1" applyNumberFormat="1" applyFont="1" applyFill="1" applyBorder="1" applyAlignment="1">
      <alignment horizontal="right"/>
    </xf>
    <xf numFmtId="171" fontId="29" fillId="6" borderId="25" xfId="1" applyNumberFormat="1" applyFont="1" applyFill="1" applyBorder="1" applyAlignment="1">
      <alignment horizontal="right"/>
    </xf>
    <xf numFmtId="171" fontId="29" fillId="5" borderId="25" xfId="1" applyNumberFormat="1" applyFont="1" applyFill="1" applyBorder="1" applyAlignment="1">
      <alignment horizontal="right"/>
    </xf>
    <xf numFmtId="0" fontId="5" fillId="4" borderId="1" xfId="0" applyFont="1" applyFill="1" applyBorder="1" applyAlignment="1">
      <alignment horizontal="right"/>
    </xf>
    <xf numFmtId="170" fontId="5" fillId="4" borderId="1" xfId="1" applyNumberFormat="1" applyFont="1" applyFill="1" applyBorder="1" applyAlignment="1">
      <alignment horizontal="right"/>
    </xf>
    <xf numFmtId="0" fontId="5" fillId="0" borderId="8" xfId="0" applyFont="1" applyBorder="1"/>
    <xf numFmtId="3" fontId="5" fillId="0" borderId="9" xfId="1" applyNumberFormat="1" applyFont="1" applyFill="1" applyBorder="1" applyAlignment="1">
      <alignment horizontal="right"/>
    </xf>
    <xf numFmtId="0" fontId="29" fillId="2" borderId="3" xfId="0" applyFont="1" applyFill="1" applyBorder="1" applyAlignment="1">
      <alignment horizontal="right"/>
    </xf>
    <xf numFmtId="0" fontId="29" fillId="2" borderId="28" xfId="0" applyFont="1" applyFill="1" applyBorder="1"/>
    <xf numFmtId="166" fontId="5" fillId="4" borderId="2" xfId="1" applyNumberFormat="1" applyFont="1" applyFill="1" applyBorder="1" applyAlignment="1">
      <alignment horizontal="right"/>
    </xf>
    <xf numFmtId="0" fontId="5" fillId="0" borderId="0" xfId="0" applyFont="1" applyAlignment="1">
      <alignment horizontal="left" wrapText="1"/>
    </xf>
    <xf numFmtId="167" fontId="5" fillId="4" borderId="0" xfId="2" applyNumberFormat="1" applyFont="1" applyFill="1" applyAlignment="1">
      <alignment horizontal="right"/>
    </xf>
    <xf numFmtId="0" fontId="29" fillId="2" borderId="29" xfId="0" applyFont="1" applyFill="1" applyBorder="1" applyAlignment="1">
      <alignment horizontal="right"/>
    </xf>
    <xf numFmtId="0" fontId="29" fillId="2" borderId="28" xfId="0" applyFont="1" applyFill="1" applyBorder="1" applyAlignment="1">
      <alignment horizontal="right"/>
    </xf>
    <xf numFmtId="168" fontId="29" fillId="2" borderId="3" xfId="1" applyNumberFormat="1" applyFont="1" applyFill="1" applyBorder="1" applyAlignment="1">
      <alignment horizontal="right"/>
    </xf>
    <xf numFmtId="165" fontId="29" fillId="2" borderId="2" xfId="1" applyNumberFormat="1" applyFont="1" applyFill="1" applyBorder="1" applyAlignment="1">
      <alignment horizontal="center" vertical="center" wrapText="1"/>
    </xf>
    <xf numFmtId="0" fontId="29" fillId="2" borderId="2" xfId="0" applyFont="1" applyFill="1" applyBorder="1" applyAlignment="1">
      <alignment horizontal="center" vertical="center" wrapText="1"/>
    </xf>
    <xf numFmtId="165" fontId="27" fillId="2" borderId="1" xfId="1" applyNumberFormat="1" applyFont="1" applyFill="1" applyBorder="1" applyAlignment="1">
      <alignment horizontal="center"/>
    </xf>
    <xf numFmtId="0" fontId="27" fillId="2" borderId="1" xfId="0" applyFont="1" applyFill="1" applyBorder="1" applyAlignment="1">
      <alignment horizontal="center"/>
    </xf>
    <xf numFmtId="0" fontId="29" fillId="2" borderId="22" xfId="0" applyFont="1" applyFill="1" applyBorder="1" applyAlignment="1">
      <alignment vertical="center" wrapText="1"/>
    </xf>
    <xf numFmtId="0" fontId="29" fillId="2" borderId="23" xfId="0" applyFont="1" applyFill="1" applyBorder="1" applyAlignment="1">
      <alignment horizontal="center" vertical="center" wrapText="1"/>
    </xf>
    <xf numFmtId="0" fontId="27" fillId="2" borderId="26" xfId="0" applyFont="1" applyFill="1" applyBorder="1" applyAlignment="1">
      <alignment horizontal="center"/>
    </xf>
    <xf numFmtId="0" fontId="27" fillId="2" borderId="27" xfId="0" applyFont="1" applyFill="1" applyBorder="1" applyAlignment="1">
      <alignment horizontal="center"/>
    </xf>
    <xf numFmtId="168" fontId="5" fillId="0" borderId="25" xfId="1" applyNumberFormat="1" applyFont="1" applyFill="1" applyBorder="1" applyAlignment="1">
      <alignment horizontal="center"/>
    </xf>
    <xf numFmtId="168" fontId="5" fillId="0" borderId="27" xfId="1" applyNumberFormat="1" applyFont="1" applyFill="1" applyBorder="1" applyAlignment="1">
      <alignment horizontal="center"/>
    </xf>
    <xf numFmtId="168" fontId="5" fillId="4" borderId="0" xfId="1" applyNumberFormat="1" applyFont="1" applyFill="1" applyBorder="1" applyAlignment="1">
      <alignment horizontal="center"/>
    </xf>
    <xf numFmtId="168" fontId="5" fillId="4" borderId="25" xfId="1" applyNumberFormat="1" applyFont="1" applyFill="1" applyBorder="1" applyAlignment="1">
      <alignment horizontal="center"/>
    </xf>
    <xf numFmtId="165" fontId="29" fillId="2" borderId="3" xfId="1" applyNumberFormat="1" applyFont="1" applyFill="1" applyBorder="1" applyAlignment="1">
      <alignment horizontal="right" wrapText="1"/>
    </xf>
    <xf numFmtId="49" fontId="29" fillId="2" borderId="28" xfId="1" applyNumberFormat="1" applyFont="1" applyFill="1" applyBorder="1" applyAlignment="1">
      <alignment horizontal="right"/>
    </xf>
    <xf numFmtId="0" fontId="5" fillId="0" borderId="24" xfId="1" applyNumberFormat="1" applyFont="1" applyFill="1" applyBorder="1" applyAlignment="1">
      <alignment horizontal="right"/>
    </xf>
    <xf numFmtId="0" fontId="5" fillId="0" borderId="26" xfId="1" applyNumberFormat="1" applyFont="1" applyFill="1" applyBorder="1" applyAlignment="1">
      <alignment horizontal="right"/>
    </xf>
    <xf numFmtId="0" fontId="5" fillId="4" borderId="22" xfId="1" applyNumberFormat="1" applyFont="1" applyFill="1" applyBorder="1" applyAlignment="1">
      <alignment horizontal="right"/>
    </xf>
    <xf numFmtId="0" fontId="5" fillId="4" borderId="24" xfId="1" applyNumberFormat="1" applyFont="1" applyFill="1" applyBorder="1" applyAlignment="1">
      <alignment horizontal="right"/>
    </xf>
    <xf numFmtId="0" fontId="5" fillId="4" borderId="26" xfId="1" applyNumberFormat="1" applyFont="1" applyFill="1" applyBorder="1" applyAlignment="1">
      <alignment horizontal="right"/>
    </xf>
    <xf numFmtId="170" fontId="29" fillId="2" borderId="29" xfId="1" applyNumberFormat="1" applyFont="1" applyFill="1" applyBorder="1" applyAlignment="1">
      <alignment horizontal="right"/>
    </xf>
    <xf numFmtId="3" fontId="5" fillId="0" borderId="25" xfId="1" applyNumberFormat="1" applyFont="1" applyFill="1" applyBorder="1" applyAlignment="1">
      <alignment horizontal="right"/>
    </xf>
    <xf numFmtId="3" fontId="5" fillId="4" borderId="25" xfId="1" applyNumberFormat="1" applyFont="1" applyFill="1" applyBorder="1" applyAlignment="1">
      <alignment horizontal="right"/>
    </xf>
    <xf numFmtId="9" fontId="5" fillId="4" borderId="2" xfId="2" applyFont="1" applyFill="1" applyBorder="1" applyAlignment="1">
      <alignment horizontal="right"/>
    </xf>
    <xf numFmtId="9" fontId="29" fillId="2" borderId="3" xfId="2" applyFont="1" applyFill="1" applyBorder="1" applyAlignment="1">
      <alignment horizontal="right" wrapText="1"/>
    </xf>
    <xf numFmtId="9" fontId="29" fillId="2" borderId="3" xfId="2" applyFont="1" applyFill="1" applyBorder="1" applyAlignment="1">
      <alignment horizontal="right"/>
    </xf>
    <xf numFmtId="0" fontId="29" fillId="2" borderId="28" xfId="0" applyFont="1" applyFill="1" applyBorder="1" applyAlignment="1">
      <alignment horizontal="right" wrapText="1"/>
    </xf>
    <xf numFmtId="2" fontId="5" fillId="4" borderId="25" xfId="0" applyNumberFormat="1" applyFont="1" applyFill="1" applyBorder="1" applyAlignment="1">
      <alignment horizontal="right"/>
    </xf>
    <xf numFmtId="0" fontId="29" fillId="2" borderId="3" xfId="1" applyNumberFormat="1" applyFont="1" applyFill="1" applyBorder="1" applyAlignment="1">
      <alignment horizontal="right" wrapText="1"/>
    </xf>
    <xf numFmtId="168" fontId="5" fillId="4" borderId="0" xfId="2" applyNumberFormat="1" applyFont="1" applyFill="1" applyBorder="1" applyAlignment="1">
      <alignment horizontal="right"/>
    </xf>
    <xf numFmtId="168" fontId="5" fillId="4" borderId="1" xfId="2" applyNumberFormat="1" applyFont="1" applyFill="1" applyBorder="1" applyAlignment="1">
      <alignment horizontal="right"/>
    </xf>
    <xf numFmtId="166" fontId="8" fillId="4" borderId="25" xfId="1" applyNumberFormat="1" applyFont="1" applyFill="1" applyBorder="1" applyAlignment="1">
      <alignment horizontal="right"/>
    </xf>
    <xf numFmtId="166" fontId="29" fillId="2" borderId="3" xfId="1" applyNumberFormat="1" applyFont="1" applyFill="1" applyBorder="1" applyAlignment="1">
      <alignment horizontal="right" wrapText="1"/>
    </xf>
    <xf numFmtId="9" fontId="29" fillId="2" borderId="29" xfId="2" applyFont="1" applyFill="1" applyBorder="1" applyAlignment="1">
      <alignment horizontal="right" wrapText="1"/>
    </xf>
    <xf numFmtId="166" fontId="28" fillId="0" borderId="0" xfId="1" applyNumberFormat="1" applyFont="1" applyFill="1" applyBorder="1" applyAlignment="1">
      <alignment horizontal="right"/>
    </xf>
    <xf numFmtId="166" fontId="28" fillId="0" borderId="25" xfId="1" applyNumberFormat="1" applyFont="1" applyFill="1" applyBorder="1" applyAlignment="1">
      <alignment horizontal="right"/>
    </xf>
    <xf numFmtId="167" fontId="5" fillId="0" borderId="25" xfId="2" applyNumberFormat="1" applyFont="1" applyFill="1" applyBorder="1"/>
    <xf numFmtId="166" fontId="28" fillId="4" borderId="0" xfId="1" applyNumberFormat="1" applyFont="1" applyFill="1" applyBorder="1" applyAlignment="1">
      <alignment horizontal="right"/>
    </xf>
    <xf numFmtId="170" fontId="5" fillId="4" borderId="0" xfId="1" applyNumberFormat="1" applyFont="1" applyFill="1" applyBorder="1"/>
    <xf numFmtId="167" fontId="5" fillId="4" borderId="25" xfId="2" applyNumberFormat="1" applyFont="1" applyFill="1" applyBorder="1"/>
    <xf numFmtId="170" fontId="5" fillId="0" borderId="0" xfId="1" applyNumberFormat="1" applyFont="1" applyFill="1" applyBorder="1"/>
    <xf numFmtId="0" fontId="20" fillId="0" borderId="0" xfId="0" applyFont="1" applyAlignment="1">
      <alignment wrapText="1"/>
    </xf>
    <xf numFmtId="0" fontId="29" fillId="2" borderId="19" xfId="0" applyFont="1" applyFill="1" applyBorder="1" applyAlignment="1">
      <alignment horizontal="left"/>
    </xf>
    <xf numFmtId="0" fontId="29" fillId="6" borderId="24" xfId="0" applyFont="1" applyFill="1" applyBorder="1" applyAlignment="1">
      <alignment horizontal="left"/>
    </xf>
    <xf numFmtId="0" fontId="29" fillId="5" borderId="24" xfId="0" applyFont="1" applyFill="1" applyBorder="1" applyAlignment="1">
      <alignment horizontal="left"/>
    </xf>
    <xf numFmtId="0" fontId="39" fillId="0" borderId="0" xfId="0" applyFont="1"/>
    <xf numFmtId="0" fontId="40" fillId="4" borderId="1" xfId="0" applyFont="1" applyFill="1" applyBorder="1"/>
    <xf numFmtId="0" fontId="29" fillId="3" borderId="6" xfId="0" applyFont="1" applyFill="1" applyBorder="1"/>
    <xf numFmtId="168" fontId="29" fillId="3" borderId="7" xfId="0" applyNumberFormat="1" applyFont="1" applyFill="1" applyBorder="1" applyAlignment="1">
      <alignment horizontal="right"/>
    </xf>
    <xf numFmtId="166" fontId="8" fillId="4" borderId="0" xfId="1" applyNumberFormat="1" applyFont="1" applyFill="1" applyBorder="1" applyAlignment="1">
      <alignment horizontal="right"/>
    </xf>
    <xf numFmtId="166" fontId="8" fillId="0" borderId="0" xfId="1" applyNumberFormat="1" applyFont="1" applyFill="1" applyBorder="1" applyAlignment="1">
      <alignment horizontal="right"/>
    </xf>
    <xf numFmtId="169" fontId="5" fillId="0" borderId="0" xfId="1" applyNumberFormat="1" applyFont="1" applyFill="1" applyAlignment="1">
      <alignment horizontal="center"/>
    </xf>
    <xf numFmtId="0" fontId="5" fillId="0" borderId="1" xfId="0" applyFont="1" applyBorder="1" applyAlignment="1">
      <alignment horizontal="left"/>
    </xf>
    <xf numFmtId="169" fontId="5" fillId="0" borderId="1" xfId="1" applyNumberFormat="1" applyFont="1" applyFill="1" applyBorder="1" applyAlignment="1">
      <alignment horizontal="center"/>
    </xf>
    <xf numFmtId="165" fontId="8" fillId="0" borderId="3" xfId="1" applyNumberFormat="1" applyFont="1" applyFill="1" applyBorder="1" applyAlignment="1">
      <alignment horizontal="center"/>
    </xf>
    <xf numFmtId="166" fontId="8" fillId="4" borderId="1" xfId="1" applyNumberFormat="1" applyFont="1" applyFill="1" applyBorder="1" applyAlignment="1">
      <alignment horizontal="right"/>
    </xf>
    <xf numFmtId="167" fontId="5" fillId="4" borderId="27" xfId="2" applyNumberFormat="1" applyFont="1" applyFill="1" applyBorder="1" applyAlignment="1">
      <alignment horizontal="right"/>
    </xf>
    <xf numFmtId="0" fontId="30" fillId="2" borderId="0" xfId="0" applyFont="1" applyFill="1" applyAlignment="1">
      <alignment horizontal="left"/>
    </xf>
    <xf numFmtId="0" fontId="29" fillId="2" borderId="0" xfId="0" applyFont="1" applyFill="1" applyAlignment="1">
      <alignment horizontal="right"/>
    </xf>
    <xf numFmtId="0" fontId="29" fillId="2" borderId="19" xfId="0" applyFont="1" applyFill="1" applyBorder="1" applyAlignment="1">
      <alignment horizontal="center" vertical="center" wrapText="1"/>
    </xf>
    <xf numFmtId="0" fontId="41" fillId="0" borderId="0" xfId="0" applyFont="1" applyAlignment="1">
      <alignment horizontal="center" vertical="center"/>
    </xf>
    <xf numFmtId="0" fontId="29" fillId="2" borderId="30" xfId="0" applyFont="1" applyFill="1" applyBorder="1" applyAlignment="1">
      <alignment horizontal="right" wrapText="1"/>
    </xf>
    <xf numFmtId="170" fontId="8" fillId="0" borderId="25" xfId="1" applyNumberFormat="1" applyFont="1" applyFill="1" applyBorder="1" applyAlignment="1">
      <alignment horizontal="right"/>
    </xf>
    <xf numFmtId="168" fontId="5" fillId="0" borderId="0" xfId="0" applyNumberFormat="1" applyFont="1" applyAlignment="1">
      <alignment horizontal="center"/>
    </xf>
    <xf numFmtId="168" fontId="5" fillId="0" borderId="1" xfId="0" applyNumberFormat="1" applyFont="1" applyBorder="1" applyAlignment="1">
      <alignment horizontal="center"/>
    </xf>
    <xf numFmtId="165" fontId="5" fillId="0" borderId="0" xfId="1" applyNumberFormat="1" applyFont="1" applyFill="1" applyAlignment="1">
      <alignment horizontal="left"/>
    </xf>
    <xf numFmtId="0" fontId="8" fillId="0" borderId="3" xfId="0" applyFont="1" applyBorder="1"/>
    <xf numFmtId="0" fontId="8" fillId="0" borderId="3" xfId="0" applyFont="1" applyBorder="1" applyAlignment="1">
      <alignment horizontal="center"/>
    </xf>
    <xf numFmtId="3" fontId="5" fillId="0" borderId="0" xfId="0" applyNumberFormat="1" applyFont="1" applyAlignment="1">
      <alignment horizontal="center"/>
    </xf>
    <xf numFmtId="3" fontId="5" fillId="4" borderId="0" xfId="0" applyNumberFormat="1" applyFont="1" applyFill="1" applyAlignment="1">
      <alignment horizontal="center"/>
    </xf>
    <xf numFmtId="169" fontId="5" fillId="4" borderId="0" xfId="0" applyNumberFormat="1" applyFont="1" applyFill="1" applyAlignment="1">
      <alignment horizontal="center"/>
    </xf>
    <xf numFmtId="3" fontId="5" fillId="4" borderId="1" xfId="2" applyNumberFormat="1" applyFont="1" applyFill="1" applyBorder="1" applyAlignment="1">
      <alignment horizontal="center"/>
    </xf>
    <xf numFmtId="169" fontId="5" fillId="4" borderId="1" xfId="2" applyNumberFormat="1" applyFont="1" applyFill="1" applyBorder="1" applyAlignment="1">
      <alignment horizontal="center"/>
    </xf>
    <xf numFmtId="169" fontId="5" fillId="4" borderId="1" xfId="0" applyNumberFormat="1" applyFont="1" applyFill="1" applyBorder="1" applyAlignment="1">
      <alignment horizontal="center"/>
    </xf>
    <xf numFmtId="169" fontId="5" fillId="4" borderId="27" xfId="2" applyNumberFormat="1" applyFont="1" applyFill="1" applyBorder="1" applyAlignment="1">
      <alignment horizontal="center"/>
    </xf>
    <xf numFmtId="170" fontId="8" fillId="4" borderId="0" xfId="1" applyNumberFormat="1" applyFont="1" applyFill="1" applyBorder="1" applyAlignment="1">
      <alignment horizontal="right"/>
    </xf>
    <xf numFmtId="170" fontId="8" fillId="4" borderId="2" xfId="1" applyNumberFormat="1" applyFont="1" applyFill="1" applyBorder="1" applyAlignment="1">
      <alignment horizontal="right"/>
    </xf>
    <xf numFmtId="170" fontId="8" fillId="4" borderId="23" xfId="1" applyNumberFormat="1" applyFont="1" applyFill="1" applyBorder="1" applyAlignment="1">
      <alignment horizontal="right"/>
    </xf>
    <xf numFmtId="170" fontId="8" fillId="4" borderId="25" xfId="1" applyNumberFormat="1" applyFont="1" applyFill="1" applyBorder="1" applyAlignment="1">
      <alignment horizontal="right"/>
    </xf>
    <xf numFmtId="170" fontId="8" fillId="4" borderId="1" xfId="1" applyNumberFormat="1" applyFont="1" applyFill="1" applyBorder="1" applyAlignment="1">
      <alignment horizontal="right"/>
    </xf>
    <xf numFmtId="170" fontId="8" fillId="4" borderId="27" xfId="1" applyNumberFormat="1" applyFont="1" applyFill="1" applyBorder="1" applyAlignment="1">
      <alignment horizontal="right"/>
    </xf>
    <xf numFmtId="0" fontId="5" fillId="0" borderId="1" xfId="0" applyFont="1" applyBorder="1" applyAlignment="1">
      <alignment horizontal="right"/>
    </xf>
    <xf numFmtId="167" fontId="5" fillId="0" borderId="1" xfId="2" applyNumberFormat="1" applyFont="1" applyFill="1" applyBorder="1" applyAlignment="1">
      <alignment horizontal="right"/>
    </xf>
    <xf numFmtId="3" fontId="5" fillId="0" borderId="0" xfId="1" applyNumberFormat="1" applyFont="1" applyFill="1" applyAlignment="1">
      <alignment horizontal="right"/>
    </xf>
    <xf numFmtId="3" fontId="5" fillId="0" borderId="0" xfId="2" applyNumberFormat="1" applyFont="1" applyFill="1" applyAlignment="1">
      <alignment horizontal="right"/>
    </xf>
    <xf numFmtId="3" fontId="5" fillId="4" borderId="0" xfId="1" applyNumberFormat="1" applyFont="1" applyFill="1" applyAlignment="1">
      <alignment horizontal="right"/>
    </xf>
    <xf numFmtId="3" fontId="5" fillId="4" borderId="0" xfId="2" applyNumberFormat="1" applyFont="1" applyFill="1" applyAlignment="1">
      <alignment horizontal="right"/>
    </xf>
    <xf numFmtId="3" fontId="5" fillId="0" borderId="0" xfId="0" applyNumberFormat="1" applyFont="1"/>
    <xf numFmtId="0" fontId="29" fillId="2" borderId="22" xfId="0" applyFont="1" applyFill="1" applyBorder="1"/>
    <xf numFmtId="0" fontId="29" fillId="2" borderId="2" xfId="0" applyFont="1" applyFill="1" applyBorder="1" applyAlignment="1">
      <alignment horizontal="right"/>
    </xf>
    <xf numFmtId="0" fontId="29" fillId="2" borderId="23" xfId="0" applyFont="1" applyFill="1" applyBorder="1" applyAlignment="1">
      <alignment horizontal="right"/>
    </xf>
    <xf numFmtId="3" fontId="8" fillId="0" borderId="25" xfId="1" applyNumberFormat="1" applyFont="1" applyFill="1" applyBorder="1" applyAlignment="1">
      <alignment horizontal="right"/>
    </xf>
    <xf numFmtId="3" fontId="8" fillId="4" borderId="25" xfId="1" applyNumberFormat="1" applyFont="1" applyFill="1" applyBorder="1" applyAlignment="1">
      <alignment horizontal="right"/>
    </xf>
    <xf numFmtId="0" fontId="5" fillId="0" borderId="22" xfId="1" applyNumberFormat="1" applyFont="1" applyFill="1" applyBorder="1" applyAlignment="1">
      <alignment horizontal="right"/>
    </xf>
    <xf numFmtId="3" fontId="5" fillId="0" borderId="2" xfId="1" applyNumberFormat="1" applyFont="1" applyFill="1" applyBorder="1" applyAlignment="1">
      <alignment horizontal="right"/>
    </xf>
    <xf numFmtId="3" fontId="8" fillId="0" borderId="23" xfId="1" applyNumberFormat="1" applyFont="1" applyFill="1" applyBorder="1" applyAlignment="1">
      <alignment horizontal="right"/>
    </xf>
    <xf numFmtId="3" fontId="8" fillId="0" borderId="27" xfId="1" applyNumberFormat="1" applyFont="1" applyFill="1" applyBorder="1" applyAlignment="1">
      <alignment horizontal="right"/>
    </xf>
    <xf numFmtId="170" fontId="5" fillId="0" borderId="2" xfId="1" applyNumberFormat="1" applyFont="1" applyFill="1" applyBorder="1"/>
    <xf numFmtId="9" fontId="5" fillId="0" borderId="23" xfId="2" applyFont="1" applyFill="1" applyBorder="1" applyAlignment="1">
      <alignment horizontal="right"/>
    </xf>
    <xf numFmtId="170" fontId="5" fillId="0" borderId="1" xfId="1" applyNumberFormat="1" applyFont="1" applyFill="1" applyBorder="1" applyAlignment="1">
      <alignment horizontal="right"/>
    </xf>
    <xf numFmtId="167" fontId="5" fillId="0" borderId="27" xfId="2" applyNumberFormat="1" applyFont="1" applyFill="1" applyBorder="1"/>
    <xf numFmtId="168" fontId="5" fillId="0" borderId="2" xfId="1" applyNumberFormat="1" applyFont="1" applyFill="1" applyBorder="1" applyAlignment="1">
      <alignment horizontal="center"/>
    </xf>
    <xf numFmtId="168" fontId="5" fillId="0" borderId="23" xfId="1" applyNumberFormat="1" applyFont="1" applyFill="1" applyBorder="1" applyAlignment="1">
      <alignment horizontal="center"/>
    </xf>
    <xf numFmtId="166" fontId="8" fillId="0" borderId="23" xfId="1" applyNumberFormat="1" applyFont="1" applyFill="1" applyBorder="1" applyAlignment="1">
      <alignment horizontal="right"/>
    </xf>
    <xf numFmtId="166" fontId="8" fillId="0" borderId="25" xfId="1" applyNumberFormat="1" applyFont="1" applyFill="1" applyBorder="1" applyAlignment="1">
      <alignment horizontal="right"/>
    </xf>
    <xf numFmtId="166" fontId="8" fillId="4" borderId="27" xfId="1" applyNumberFormat="1" applyFont="1" applyFill="1" applyBorder="1" applyAlignment="1">
      <alignment horizontal="right"/>
    </xf>
    <xf numFmtId="165" fontId="8" fillId="0" borderId="0" xfId="1" applyNumberFormat="1" applyFont="1" applyFill="1" applyAlignment="1"/>
    <xf numFmtId="165" fontId="20" fillId="0" borderId="0" xfId="1" applyNumberFormat="1" applyFont="1" applyFill="1" applyAlignment="1"/>
    <xf numFmtId="167" fontId="5" fillId="0" borderId="23" xfId="2" applyNumberFormat="1" applyFont="1" applyFill="1" applyBorder="1" applyAlignment="1">
      <alignment horizontal="right"/>
    </xf>
    <xf numFmtId="174" fontId="5" fillId="0" borderId="2" xfId="0" applyNumberFormat="1" applyFont="1" applyBorder="1" applyAlignment="1">
      <alignment horizontal="right"/>
    </xf>
    <xf numFmtId="174" fontId="5" fillId="0" borderId="23" xfId="0" applyNumberFormat="1" applyFont="1" applyBorder="1" applyAlignment="1">
      <alignment horizontal="right"/>
    </xf>
    <xf numFmtId="0" fontId="29" fillId="2" borderId="20" xfId="0" applyFont="1" applyFill="1" applyBorder="1" applyAlignment="1">
      <alignment horizontal="right" vertical="top" wrapText="1"/>
    </xf>
    <xf numFmtId="0" fontId="29" fillId="2" borderId="30" xfId="0" applyFont="1" applyFill="1" applyBorder="1" applyAlignment="1">
      <alignment horizontal="right" vertical="top" wrapText="1"/>
    </xf>
    <xf numFmtId="0" fontId="29" fillId="2" borderId="19" xfId="0" applyFont="1" applyFill="1" applyBorder="1" applyAlignment="1">
      <alignment horizontal="center" vertical="top" wrapText="1"/>
    </xf>
    <xf numFmtId="0" fontId="5" fillId="0" borderId="0" xfId="0" applyFont="1" applyAlignment="1">
      <alignment vertical="top" wrapText="1"/>
    </xf>
    <xf numFmtId="174" fontId="5" fillId="4" borderId="0" xfId="0" applyNumberFormat="1" applyFont="1" applyFill="1" applyAlignment="1">
      <alignment horizontal="right"/>
    </xf>
    <xf numFmtId="174" fontId="5" fillId="4" borderId="25" xfId="0" applyNumberFormat="1" applyFont="1" applyFill="1" applyBorder="1" applyAlignment="1">
      <alignment horizontal="right"/>
    </xf>
    <xf numFmtId="174" fontId="5" fillId="4" borderId="1" xfId="0" applyNumberFormat="1" applyFont="1" applyFill="1" applyBorder="1" applyAlignment="1">
      <alignment horizontal="right"/>
    </xf>
    <xf numFmtId="49" fontId="29" fillId="2" borderId="22" xfId="1" applyNumberFormat="1" applyFont="1" applyFill="1" applyBorder="1" applyAlignment="1">
      <alignment horizontal="right"/>
    </xf>
    <xf numFmtId="168" fontId="29" fillId="2" borderId="23" xfId="1" applyNumberFormat="1" applyFont="1" applyFill="1" applyBorder="1" applyAlignment="1">
      <alignment horizontal="right"/>
    </xf>
    <xf numFmtId="0" fontId="22" fillId="0" borderId="0" xfId="0" applyFont="1"/>
    <xf numFmtId="3" fontId="5" fillId="0" borderId="23" xfId="1" applyNumberFormat="1" applyFont="1" applyFill="1" applyBorder="1" applyAlignment="1">
      <alignment horizontal="right"/>
    </xf>
    <xf numFmtId="3" fontId="5" fillId="4" borderId="27" xfId="1" applyNumberFormat="1" applyFont="1" applyFill="1" applyBorder="1" applyAlignment="1">
      <alignment horizontal="right"/>
    </xf>
    <xf numFmtId="165" fontId="8" fillId="0" borderId="0" xfId="1" applyNumberFormat="1" applyFont="1" applyFill="1" applyBorder="1" applyAlignment="1">
      <alignment horizontal="left"/>
    </xf>
    <xf numFmtId="0" fontId="29" fillId="2" borderId="22" xfId="0" applyFont="1" applyFill="1" applyBorder="1" applyAlignment="1">
      <alignment vertical="top"/>
    </xf>
    <xf numFmtId="165" fontId="29" fillId="2" borderId="2" xfId="1" applyNumberFormat="1" applyFont="1" applyFill="1" applyBorder="1" applyAlignment="1">
      <alignment horizontal="right" vertical="top" wrapText="1"/>
    </xf>
    <xf numFmtId="165" fontId="29" fillId="2" borderId="2" xfId="1" applyNumberFormat="1" applyFont="1" applyFill="1" applyBorder="1" applyAlignment="1">
      <alignment horizontal="right" vertical="top"/>
    </xf>
    <xf numFmtId="165" fontId="29" fillId="2" borderId="23" xfId="1" applyNumberFormat="1" applyFont="1" applyFill="1" applyBorder="1" applyAlignment="1">
      <alignment horizontal="right" vertical="top"/>
    </xf>
    <xf numFmtId="0" fontId="29" fillId="2" borderId="28" xfId="0" applyFont="1" applyFill="1" applyBorder="1" applyAlignment="1">
      <alignment vertical="top"/>
    </xf>
    <xf numFmtId="165" fontId="29" fillId="2" borderId="3" xfId="1" applyNumberFormat="1" applyFont="1" applyFill="1" applyBorder="1" applyAlignment="1">
      <alignment horizontal="right" vertical="top" wrapText="1"/>
    </xf>
    <xf numFmtId="165" fontId="29" fillId="2" borderId="3" xfId="1" applyNumberFormat="1" applyFont="1" applyFill="1" applyBorder="1" applyAlignment="1">
      <alignment horizontal="right" vertical="top"/>
    </xf>
    <xf numFmtId="0" fontId="5" fillId="0" borderId="2" xfId="0" applyFont="1" applyBorder="1"/>
    <xf numFmtId="0" fontId="5" fillId="0" borderId="22" xfId="0" applyFont="1" applyBorder="1" applyAlignment="1">
      <alignment horizontal="right"/>
    </xf>
    <xf numFmtId="168" fontId="5" fillId="0" borderId="2" xfId="1" applyNumberFormat="1" applyFont="1" applyFill="1" applyBorder="1" applyAlignment="1">
      <alignment horizontal="right"/>
    </xf>
    <xf numFmtId="9" fontId="5" fillId="0" borderId="27" xfId="2" applyFont="1" applyFill="1" applyBorder="1" applyAlignment="1">
      <alignment horizontal="right"/>
    </xf>
    <xf numFmtId="166" fontId="29" fillId="2" borderId="2" xfId="1" applyNumberFormat="1" applyFont="1" applyFill="1" applyBorder="1" applyAlignment="1">
      <alignment horizontal="right" wrapText="1"/>
    </xf>
    <xf numFmtId="0" fontId="29" fillId="2" borderId="2" xfId="0" applyFont="1" applyFill="1" applyBorder="1" applyAlignment="1">
      <alignment horizontal="right" wrapText="1"/>
    </xf>
    <xf numFmtId="166" fontId="29" fillId="2" borderId="23" xfId="1" applyNumberFormat="1" applyFont="1" applyFill="1" applyBorder="1" applyAlignment="1">
      <alignment horizontal="right" wrapText="1"/>
    </xf>
    <xf numFmtId="175" fontId="5" fillId="0" borderId="2" xfId="1" applyNumberFormat="1" applyFont="1" applyFill="1" applyBorder="1" applyAlignment="1">
      <alignment wrapText="1"/>
    </xf>
    <xf numFmtId="175" fontId="5" fillId="0" borderId="23" xfId="1" applyNumberFormat="1" applyFont="1" applyFill="1" applyBorder="1" applyAlignment="1">
      <alignment wrapText="1"/>
    </xf>
    <xf numFmtId="175" fontId="5" fillId="0" borderId="0" xfId="1" applyNumberFormat="1" applyFont="1" applyFill="1" applyBorder="1" applyAlignment="1">
      <alignment wrapText="1"/>
    </xf>
    <xf numFmtId="175" fontId="5" fillId="0" borderId="25" xfId="1" applyNumberFormat="1" applyFont="1" applyFill="1" applyBorder="1" applyAlignment="1">
      <alignment wrapText="1"/>
    </xf>
    <xf numFmtId="175" fontId="5" fillId="0" borderId="1" xfId="1" applyNumberFormat="1" applyFont="1" applyFill="1" applyBorder="1" applyAlignment="1">
      <alignment horizontal="right" wrapText="1"/>
    </xf>
    <xf numFmtId="175" fontId="5" fillId="0" borderId="27" xfId="1" applyNumberFormat="1" applyFont="1" applyFill="1" applyBorder="1" applyAlignment="1">
      <alignment horizontal="right" wrapText="1"/>
    </xf>
    <xf numFmtId="175" fontId="5" fillId="4" borderId="0" xfId="1" applyNumberFormat="1" applyFont="1" applyFill="1" applyBorder="1" applyAlignment="1">
      <alignment wrapText="1"/>
    </xf>
    <xf numFmtId="175" fontId="5" fillId="4" borderId="25" xfId="1" applyNumberFormat="1" applyFont="1" applyFill="1" applyBorder="1" applyAlignment="1">
      <alignment wrapText="1"/>
    </xf>
    <xf numFmtId="0" fontId="5" fillId="0" borderId="0" xfId="0" applyFont="1" applyAlignment="1">
      <alignment vertical="top"/>
    </xf>
    <xf numFmtId="0" fontId="29" fillId="2" borderId="3" xfId="0" applyFont="1" applyFill="1" applyBorder="1" applyAlignment="1">
      <alignment vertical="top"/>
    </xf>
    <xf numFmtId="0" fontId="29" fillId="2" borderId="3" xfId="0" applyFont="1" applyFill="1" applyBorder="1" applyAlignment="1">
      <alignment horizontal="right" vertical="top" wrapText="1"/>
    </xf>
    <xf numFmtId="0" fontId="8" fillId="0" borderId="0" xfId="0" applyFont="1" applyAlignment="1">
      <alignment vertical="top"/>
    </xf>
    <xf numFmtId="9" fontId="20" fillId="0" borderId="0" xfId="2" applyFont="1" applyFill="1" applyBorder="1" applyAlignment="1">
      <alignment horizontal="left"/>
    </xf>
    <xf numFmtId="168" fontId="5" fillId="0" borderId="2" xfId="2" applyNumberFormat="1" applyFont="1" applyFill="1" applyBorder="1" applyAlignment="1">
      <alignment horizontal="right"/>
    </xf>
    <xf numFmtId="0" fontId="8" fillId="0" borderId="24" xfId="0" applyFont="1" applyBorder="1" applyAlignment="1">
      <alignment horizontal="right"/>
    </xf>
    <xf numFmtId="168" fontId="8" fillId="0" borderId="0" xfId="2" applyNumberFormat="1" applyFont="1" applyFill="1" applyBorder="1" applyAlignment="1">
      <alignment horizontal="right"/>
    </xf>
    <xf numFmtId="168" fontId="8" fillId="0" borderId="0" xfId="1" applyNumberFormat="1" applyFont="1" applyFill="1" applyBorder="1" applyAlignment="1">
      <alignment horizontal="right"/>
    </xf>
    <xf numFmtId="9" fontId="8" fillId="0" borderId="25" xfId="2" applyFont="1" applyFill="1" applyBorder="1" applyAlignment="1">
      <alignment horizontal="right"/>
    </xf>
    <xf numFmtId="0" fontId="29" fillId="2" borderId="28" xfId="0" applyFont="1" applyFill="1" applyBorder="1" applyAlignment="1">
      <alignment horizontal="center" vertical="center" wrapText="1"/>
    </xf>
    <xf numFmtId="166" fontId="5" fillId="0" borderId="27" xfId="1" applyNumberFormat="1" applyFont="1" applyFill="1" applyBorder="1" applyAlignment="1">
      <alignment horizontal="right"/>
    </xf>
    <xf numFmtId="0" fontId="29" fillId="3" borderId="24" xfId="0" applyFont="1" applyFill="1" applyBorder="1" applyAlignment="1">
      <alignment horizontal="right"/>
    </xf>
    <xf numFmtId="166" fontId="29" fillId="3" borderId="25" xfId="1" applyNumberFormat="1" applyFont="1" applyFill="1" applyBorder="1" applyAlignment="1">
      <alignment horizontal="right"/>
    </xf>
    <xf numFmtId="43" fontId="5" fillId="0" borderId="0" xfId="0" applyNumberFormat="1" applyFont="1"/>
    <xf numFmtId="170" fontId="5" fillId="0" borderId="0" xfId="1" applyNumberFormat="1" applyFont="1"/>
    <xf numFmtId="0" fontId="29" fillId="2" borderId="22" xfId="0" applyFont="1" applyFill="1" applyBorder="1" applyAlignment="1">
      <alignment horizontal="right" wrapText="1"/>
    </xf>
    <xf numFmtId="0" fontId="29" fillId="2" borderId="23" xfId="1" applyNumberFormat="1" applyFont="1" applyFill="1" applyBorder="1" applyAlignment="1">
      <alignment horizontal="right" wrapText="1"/>
    </xf>
    <xf numFmtId="0" fontId="29" fillId="2" borderId="23" xfId="0" applyFont="1" applyFill="1" applyBorder="1" applyAlignment="1">
      <alignment horizontal="right" wrapText="1"/>
    </xf>
    <xf numFmtId="2" fontId="5" fillId="0" borderId="23" xfId="0" applyNumberFormat="1" applyFont="1" applyBorder="1" applyAlignment="1">
      <alignment horizontal="right"/>
    </xf>
    <xf numFmtId="2" fontId="5" fillId="0" borderId="25" xfId="0" applyNumberFormat="1" applyFont="1" applyBorder="1" applyAlignment="1">
      <alignment horizontal="right"/>
    </xf>
    <xf numFmtId="2" fontId="5" fillId="0" borderId="27" xfId="0" applyNumberFormat="1" applyFont="1" applyBorder="1" applyAlignment="1">
      <alignment horizontal="right"/>
    </xf>
    <xf numFmtId="0" fontId="43" fillId="0" borderId="0" xfId="0" applyFont="1" applyAlignment="1">
      <alignment vertical="center"/>
    </xf>
    <xf numFmtId="0" fontId="43" fillId="0" borderId="0" xfId="0" applyFont="1" applyAlignment="1">
      <alignment horizontal="center" vertical="center"/>
    </xf>
    <xf numFmtId="0" fontId="29" fillId="3" borderId="3" xfId="0" applyFont="1" applyFill="1" applyBorder="1"/>
    <xf numFmtId="171" fontId="5" fillId="0" borderId="27" xfId="1" applyNumberFormat="1" applyFont="1" applyFill="1" applyBorder="1" applyAlignment="1">
      <alignment horizontal="right"/>
    </xf>
    <xf numFmtId="0" fontId="5" fillId="0" borderId="22" xfId="0" applyFont="1" applyBorder="1" applyAlignment="1">
      <alignment horizontal="left"/>
    </xf>
    <xf numFmtId="0" fontId="5" fillId="0" borderId="2" xfId="0" applyFont="1" applyBorder="1" applyAlignment="1">
      <alignment horizontal="right"/>
    </xf>
    <xf numFmtId="170" fontId="5" fillId="0" borderId="2" xfId="1" applyNumberFormat="1" applyFont="1" applyFill="1" applyBorder="1" applyAlignment="1">
      <alignment horizontal="right"/>
    </xf>
    <xf numFmtId="171" fontId="5" fillId="0" borderId="23" xfId="1" applyNumberFormat="1" applyFont="1" applyFill="1" applyBorder="1" applyAlignment="1">
      <alignment horizontal="right"/>
    </xf>
    <xf numFmtId="0" fontId="5" fillId="0" borderId="24" xfId="0" applyFont="1" applyBorder="1" applyAlignment="1">
      <alignment horizontal="left"/>
    </xf>
    <xf numFmtId="0" fontId="5" fillId="0" borderId="26" xfId="0" applyFont="1" applyBorder="1" applyAlignment="1">
      <alignment horizontal="left"/>
    </xf>
    <xf numFmtId="0" fontId="29" fillId="6" borderId="0" xfId="0" applyFont="1" applyFill="1" applyAlignment="1">
      <alignment horizontal="right"/>
    </xf>
    <xf numFmtId="0" fontId="29" fillId="5" borderId="0" xfId="0" applyFont="1" applyFill="1" applyAlignment="1">
      <alignment horizontal="right"/>
    </xf>
    <xf numFmtId="0" fontId="5" fillId="4" borderId="0" xfId="0" applyFont="1" applyFill="1" applyAlignment="1">
      <alignment horizontal="left"/>
    </xf>
    <xf numFmtId="169" fontId="5" fillId="4" borderId="0" xfId="1" applyNumberFormat="1" applyFont="1" applyFill="1" applyAlignment="1">
      <alignment horizontal="center"/>
    </xf>
    <xf numFmtId="168" fontId="5" fillId="4" borderId="0" xfId="0" applyNumberFormat="1" applyFont="1" applyFill="1" applyAlignment="1">
      <alignment horizontal="center"/>
    </xf>
    <xf numFmtId="3" fontId="5" fillId="0" borderId="27" xfId="1" applyNumberFormat="1" applyFont="1" applyFill="1" applyBorder="1" applyAlignment="1">
      <alignment horizontal="right"/>
    </xf>
    <xf numFmtId="49" fontId="15" fillId="0" borderId="0" xfId="0" applyNumberFormat="1" applyFont="1" applyAlignment="1">
      <alignment horizontal="left"/>
    </xf>
    <xf numFmtId="3" fontId="5" fillId="0" borderId="23" xfId="1" applyNumberFormat="1" applyFont="1" applyFill="1" applyBorder="1"/>
    <xf numFmtId="3" fontId="5" fillId="0" borderId="25" xfId="1" applyNumberFormat="1" applyFont="1" applyFill="1" applyBorder="1"/>
    <xf numFmtId="3" fontId="5" fillId="4" borderId="25" xfId="1" applyNumberFormat="1" applyFont="1" applyFill="1" applyBorder="1"/>
    <xf numFmtId="0" fontId="40" fillId="4" borderId="0" xfId="0" applyFont="1" applyFill="1"/>
    <xf numFmtId="0" fontId="40" fillId="0" borderId="0" xfId="0" applyFont="1"/>
    <xf numFmtId="0" fontId="40" fillId="4" borderId="0" xfId="0" applyFont="1" applyFill="1" applyAlignment="1">
      <alignment horizontal="left"/>
    </xf>
    <xf numFmtId="168" fontId="40" fillId="0" borderId="0" xfId="0" applyNumberFormat="1" applyFont="1" applyAlignment="1">
      <alignment horizontal="right"/>
    </xf>
    <xf numFmtId="0" fontId="40" fillId="4" borderId="22" xfId="0" applyFont="1" applyFill="1" applyBorder="1"/>
    <xf numFmtId="0" fontId="40" fillId="4" borderId="2" xfId="0" applyFont="1" applyFill="1" applyBorder="1"/>
    <xf numFmtId="168" fontId="40" fillId="4" borderId="23" xfId="0" applyNumberFormat="1" applyFont="1" applyFill="1" applyBorder="1" applyAlignment="1">
      <alignment horizontal="right"/>
    </xf>
    <xf numFmtId="0" fontId="40" fillId="4" borderId="24" xfId="0" applyFont="1" applyFill="1" applyBorder="1" applyAlignment="1">
      <alignment horizontal="right"/>
    </xf>
    <xf numFmtId="168" fontId="40" fillId="4" borderId="25" xfId="0" applyNumberFormat="1" applyFont="1" applyFill="1" applyBorder="1" applyAlignment="1">
      <alignment horizontal="right"/>
    </xf>
    <xf numFmtId="0" fontId="40" fillId="4" borderId="24" xfId="0" applyFont="1" applyFill="1" applyBorder="1"/>
    <xf numFmtId="0" fontId="40" fillId="4" borderId="26" xfId="0" applyFont="1" applyFill="1" applyBorder="1"/>
    <xf numFmtId="168" fontId="40" fillId="4" borderId="27" xfId="0" applyNumberFormat="1" applyFont="1" applyFill="1" applyBorder="1" applyAlignment="1">
      <alignment horizontal="right"/>
    </xf>
    <xf numFmtId="0" fontId="29" fillId="3" borderId="22" xfId="0" applyFont="1" applyFill="1" applyBorder="1"/>
    <xf numFmtId="0" fontId="29" fillId="3" borderId="2" xfId="0" applyFont="1" applyFill="1" applyBorder="1"/>
    <xf numFmtId="168" fontId="29" fillId="3" borderId="23" xfId="0" applyNumberFormat="1" applyFont="1" applyFill="1" applyBorder="1" applyAlignment="1">
      <alignment horizontal="right"/>
    </xf>
    <xf numFmtId="0" fontId="29" fillId="3" borderId="28" xfId="0" applyFont="1" applyFill="1" applyBorder="1"/>
    <xf numFmtId="168" fontId="29" fillId="3" borderId="29" xfId="0" applyNumberFormat="1" applyFont="1" applyFill="1" applyBorder="1" applyAlignment="1">
      <alignment horizontal="right"/>
    </xf>
    <xf numFmtId="3" fontId="5" fillId="4" borderId="1" xfId="2" applyNumberFormat="1" applyFont="1" applyFill="1" applyBorder="1" applyAlignment="1">
      <alignment horizontal="right"/>
    </xf>
    <xf numFmtId="9" fontId="5" fillId="0" borderId="0" xfId="2" applyFont="1"/>
    <xf numFmtId="9" fontId="15" fillId="0" borderId="0" xfId="2" applyFont="1" applyFill="1" applyAlignment="1">
      <alignment horizontal="right"/>
    </xf>
    <xf numFmtId="175" fontId="5" fillId="0" borderId="0" xfId="1" applyNumberFormat="1" applyFont="1" applyFill="1" applyBorder="1" applyAlignment="1">
      <alignment horizontal="right" wrapText="1"/>
    </xf>
    <xf numFmtId="165" fontId="5" fillId="0" borderId="0" xfId="0" applyNumberFormat="1" applyFont="1"/>
    <xf numFmtId="167" fontId="5" fillId="0" borderId="0" xfId="2" applyNumberFormat="1" applyFont="1"/>
    <xf numFmtId="176" fontId="5" fillId="0" borderId="0" xfId="2" applyNumberFormat="1" applyFont="1" applyFill="1"/>
    <xf numFmtId="168" fontId="15" fillId="0" borderId="0" xfId="2" applyNumberFormat="1" applyFont="1" applyFill="1"/>
    <xf numFmtId="170" fontId="5" fillId="0" borderId="0" xfId="1" applyNumberFormat="1" applyFont="1" applyFill="1"/>
    <xf numFmtId="0" fontId="27" fillId="2" borderId="28" xfId="0" applyFont="1" applyFill="1" applyBorder="1" applyAlignment="1">
      <alignment horizontal="right"/>
    </xf>
    <xf numFmtId="166" fontId="27" fillId="2" borderId="29" xfId="1" applyNumberFormat="1" applyFont="1" applyFill="1" applyBorder="1" applyAlignment="1">
      <alignment horizontal="right"/>
    </xf>
    <xf numFmtId="9" fontId="5" fillId="0" borderId="0" xfId="2" applyFont="1" applyAlignment="1">
      <alignment horizontal="right"/>
    </xf>
    <xf numFmtId="168" fontId="5" fillId="0" borderId="0" xfId="0" applyNumberFormat="1" applyFont="1" applyAlignment="1">
      <alignment wrapText="1"/>
    </xf>
    <xf numFmtId="0" fontId="27" fillId="2" borderId="28" xfId="0" applyFont="1" applyFill="1" applyBorder="1" applyAlignment="1">
      <alignment wrapText="1"/>
    </xf>
    <xf numFmtId="164" fontId="5" fillId="0" borderId="25" xfId="1" applyFont="1" applyFill="1" applyBorder="1" applyAlignment="1">
      <alignment horizontal="right"/>
    </xf>
    <xf numFmtId="164" fontId="5" fillId="4" borderId="25" xfId="1" applyFont="1" applyFill="1" applyBorder="1" applyAlignment="1">
      <alignment horizontal="right"/>
    </xf>
    <xf numFmtId="164" fontId="5" fillId="4" borderId="27" xfId="1" applyFont="1" applyFill="1" applyBorder="1" applyAlignment="1">
      <alignment horizontal="right"/>
    </xf>
    <xf numFmtId="0" fontId="3" fillId="0" borderId="0" xfId="4"/>
    <xf numFmtId="172" fontId="5" fillId="0" borderId="0" xfId="0" applyNumberFormat="1" applyFont="1"/>
    <xf numFmtId="0" fontId="8" fillId="0" borderId="24" xfId="0" applyFont="1" applyBorder="1"/>
    <xf numFmtId="3" fontId="8" fillId="0" borderId="0" xfId="0" applyNumberFormat="1" applyFont="1" applyAlignment="1">
      <alignment horizontal="center"/>
    </xf>
    <xf numFmtId="169" fontId="8" fillId="0" borderId="0" xfId="0" applyNumberFormat="1" applyFont="1" applyAlignment="1">
      <alignment horizontal="center"/>
    </xf>
    <xf numFmtId="169" fontId="8" fillId="0" borderId="25" xfId="0" applyNumberFormat="1" applyFont="1" applyBorder="1" applyAlignment="1">
      <alignment horizontal="center"/>
    </xf>
    <xf numFmtId="0" fontId="29" fillId="2" borderId="29" xfId="0" applyFont="1" applyFill="1" applyBorder="1" applyAlignment="1">
      <alignment horizontal="right" vertical="top" wrapText="1"/>
    </xf>
    <xf numFmtId="172" fontId="5" fillId="0" borderId="2" xfId="1" applyNumberFormat="1" applyFont="1" applyFill="1" applyBorder="1" applyAlignment="1">
      <alignment horizontal="right"/>
    </xf>
    <xf numFmtId="172" fontId="5" fillId="0" borderId="0" xfId="1" applyNumberFormat="1" applyFont="1" applyFill="1" applyBorder="1" applyAlignment="1">
      <alignment horizontal="right"/>
    </xf>
    <xf numFmtId="172" fontId="5" fillId="4" borderId="0" xfId="1" applyNumberFormat="1" applyFont="1" applyFill="1" applyBorder="1" applyAlignment="1">
      <alignment horizontal="right"/>
    </xf>
    <xf numFmtId="172" fontId="5" fillId="4" borderId="1" xfId="1" applyNumberFormat="1" applyFont="1" applyFill="1" applyBorder="1" applyAlignment="1">
      <alignment horizontal="right"/>
    </xf>
    <xf numFmtId="172" fontId="5" fillId="0" borderId="23" xfId="1" applyNumberFormat="1" applyFont="1" applyFill="1" applyBorder="1" applyAlignment="1">
      <alignment horizontal="right"/>
    </xf>
    <xf numFmtId="172" fontId="5" fillId="0" borderId="25" xfId="1" applyNumberFormat="1" applyFont="1" applyFill="1" applyBorder="1" applyAlignment="1">
      <alignment horizontal="right"/>
    </xf>
    <xf numFmtId="172" fontId="5" fillId="4" borderId="25" xfId="1" applyNumberFormat="1" applyFont="1" applyFill="1" applyBorder="1" applyAlignment="1">
      <alignment horizontal="right"/>
    </xf>
    <xf numFmtId="172" fontId="5" fillId="4" borderId="27" xfId="1" applyNumberFormat="1" applyFont="1" applyFill="1" applyBorder="1" applyAlignment="1">
      <alignment horizontal="right"/>
    </xf>
    <xf numFmtId="174" fontId="5" fillId="0" borderId="0" xfId="0" applyNumberFormat="1" applyFont="1" applyAlignment="1">
      <alignment horizontal="right"/>
    </xf>
    <xf numFmtId="174" fontId="5" fillId="0" borderId="25" xfId="0" applyNumberFormat="1" applyFont="1" applyBorder="1" applyAlignment="1">
      <alignment horizontal="right"/>
    </xf>
    <xf numFmtId="174" fontId="5" fillId="4" borderId="27" xfId="0" applyNumberFormat="1" applyFont="1" applyFill="1" applyBorder="1"/>
    <xf numFmtId="173" fontId="5" fillId="0" borderId="2" xfId="1" applyNumberFormat="1" applyFont="1" applyFill="1" applyBorder="1"/>
    <xf numFmtId="173" fontId="5" fillId="4" borderId="0" xfId="1" applyNumberFormat="1" applyFont="1" applyFill="1" applyBorder="1"/>
    <xf numFmtId="173" fontId="5" fillId="0" borderId="23" xfId="1" applyNumberFormat="1" applyFont="1" applyFill="1" applyBorder="1" applyAlignment="1">
      <alignment horizontal="right"/>
    </xf>
    <xf numFmtId="173" fontId="5" fillId="0" borderId="25" xfId="1" applyNumberFormat="1" applyFont="1" applyFill="1" applyBorder="1" applyAlignment="1">
      <alignment horizontal="right"/>
    </xf>
    <xf numFmtId="173" fontId="5" fillId="4" borderId="25" xfId="1" applyNumberFormat="1" applyFont="1" applyFill="1" applyBorder="1" applyAlignment="1">
      <alignment horizontal="right"/>
    </xf>
    <xf numFmtId="173" fontId="5" fillId="0" borderId="27" xfId="1" applyNumberFormat="1" applyFont="1" applyFill="1" applyBorder="1" applyAlignment="1">
      <alignment horizontal="right"/>
    </xf>
    <xf numFmtId="173" fontId="5" fillId="4" borderId="25" xfId="1" applyNumberFormat="1" applyFont="1" applyFill="1" applyBorder="1"/>
    <xf numFmtId="173" fontId="5" fillId="0" borderId="25" xfId="1" applyNumberFormat="1" applyFont="1" applyFill="1" applyBorder="1"/>
    <xf numFmtId="168" fontId="5" fillId="0" borderId="0" xfId="1" applyNumberFormat="1" applyFont="1" applyFill="1" applyAlignment="1">
      <alignment horizontal="right" wrapText="1"/>
    </xf>
    <xf numFmtId="0" fontId="27" fillId="2" borderId="22" xfId="0" applyFont="1" applyFill="1" applyBorder="1" applyAlignment="1">
      <alignment wrapText="1"/>
    </xf>
    <xf numFmtId="168" fontId="29" fillId="2" borderId="23" xfId="1" applyNumberFormat="1" applyFont="1" applyFill="1" applyBorder="1" applyAlignment="1">
      <alignment horizontal="right" wrapText="1"/>
    </xf>
    <xf numFmtId="0" fontId="5" fillId="4" borderId="25" xfId="1" applyNumberFormat="1" applyFont="1" applyFill="1" applyBorder="1" applyAlignment="1">
      <alignment horizontal="right"/>
    </xf>
    <xf numFmtId="3" fontId="5" fillId="4" borderId="27" xfId="1" applyNumberFormat="1" applyFont="1" applyFill="1" applyBorder="1"/>
    <xf numFmtId="173" fontId="5" fillId="4" borderId="1" xfId="1" applyNumberFormat="1" applyFont="1" applyFill="1" applyBorder="1"/>
    <xf numFmtId="0" fontId="44" fillId="0" borderId="0" xfId="0" applyFont="1" applyAlignment="1">
      <alignment horizontal="right" wrapText="1"/>
    </xf>
    <xf numFmtId="1" fontId="5" fillId="0" borderId="25" xfId="1" applyNumberFormat="1" applyFont="1" applyFill="1" applyBorder="1" applyAlignment="1">
      <alignment horizontal="right"/>
    </xf>
    <xf numFmtId="1" fontId="5" fillId="4" borderId="25" xfId="1" applyNumberFormat="1" applyFont="1" applyFill="1" applyBorder="1" applyAlignment="1">
      <alignment horizontal="right"/>
    </xf>
    <xf numFmtId="1" fontId="29" fillId="2" borderId="29" xfId="1" applyNumberFormat="1" applyFont="1" applyFill="1" applyBorder="1" applyAlignment="1">
      <alignment horizontal="right"/>
    </xf>
    <xf numFmtId="0" fontId="5" fillId="0" borderId="24" xfId="0" quotePrefix="1" applyFont="1" applyBorder="1" applyAlignment="1">
      <alignment horizontal="right"/>
    </xf>
    <xf numFmtId="168" fontId="25" fillId="0" borderId="0" xfId="0" applyNumberFormat="1" applyFont="1" applyAlignment="1">
      <alignment horizontal="right"/>
    </xf>
    <xf numFmtId="0" fontId="7" fillId="0" borderId="0" xfId="0" applyFont="1" applyAlignment="1">
      <alignment horizontal="right"/>
    </xf>
    <xf numFmtId="177" fontId="5" fillId="0" borderId="0" xfId="2" applyNumberFormat="1" applyFont="1"/>
    <xf numFmtId="3" fontId="16" fillId="0" borderId="0" xfId="0" applyNumberFormat="1" applyFont="1" applyAlignment="1">
      <alignment horizontal="right"/>
    </xf>
    <xf numFmtId="0" fontId="45" fillId="0" borderId="0" xfId="0" applyFont="1" applyAlignment="1">
      <alignment horizontal="right"/>
    </xf>
    <xf numFmtId="0" fontId="40" fillId="0" borderId="0" xfId="0" applyFont="1" applyAlignment="1">
      <alignment horizontal="right"/>
    </xf>
    <xf numFmtId="1" fontId="40" fillId="0" borderId="0" xfId="0" applyNumberFormat="1" applyFont="1" applyAlignment="1">
      <alignment horizontal="right"/>
    </xf>
    <xf numFmtId="49" fontId="2" fillId="0" borderId="0" xfId="0" applyNumberFormat="1" applyFont="1" applyAlignment="1">
      <alignment horizontal="right"/>
    </xf>
    <xf numFmtId="49" fontId="40" fillId="0" borderId="0" xfId="0" applyNumberFormat="1" applyFont="1" applyAlignment="1">
      <alignment horizontal="right"/>
    </xf>
    <xf numFmtId="0" fontId="42" fillId="0" borderId="0" xfId="0" applyFont="1" applyAlignment="1">
      <alignment horizontal="right" vertical="center"/>
    </xf>
    <xf numFmtId="1" fontId="40" fillId="0" borderId="0" xfId="0" applyNumberFormat="1" applyFont="1" applyAlignment="1">
      <alignment horizontal="left"/>
    </xf>
    <xf numFmtId="0" fontId="40" fillId="0" borderId="0" xfId="0" applyFont="1" applyAlignment="1">
      <alignment horizontal="left"/>
    </xf>
    <xf numFmtId="49" fontId="40" fillId="0" borderId="0" xfId="0" applyNumberFormat="1" applyFont="1" applyAlignment="1">
      <alignment horizontal="left"/>
    </xf>
    <xf numFmtId="9" fontId="40" fillId="0" borderId="0" xfId="0" applyNumberFormat="1" applyFont="1" applyAlignment="1">
      <alignment horizontal="left"/>
    </xf>
    <xf numFmtId="165" fontId="5" fillId="0" borderId="0" xfId="1" applyNumberFormat="1" applyFont="1" applyFill="1" applyBorder="1" applyAlignment="1">
      <alignment horizontal="right"/>
    </xf>
    <xf numFmtId="0" fontId="8" fillId="0" borderId="0" xfId="0" applyFont="1" applyAlignment="1">
      <alignment horizontal="center"/>
    </xf>
    <xf numFmtId="169" fontId="5" fillId="0" borderId="0" xfId="1" applyNumberFormat="1" applyFont="1" applyFill="1" applyBorder="1" applyAlignment="1">
      <alignment horizontal="center"/>
    </xf>
    <xf numFmtId="165" fontId="19" fillId="0" borderId="0" xfId="1" applyNumberFormat="1" applyFont="1" applyFill="1" applyBorder="1"/>
    <xf numFmtId="0" fontId="5" fillId="0" borderId="0" xfId="1" applyNumberFormat="1" applyFont="1" applyFill="1" applyBorder="1" applyAlignment="1">
      <alignment horizontal="right"/>
    </xf>
    <xf numFmtId="3" fontId="8" fillId="0" borderId="0" xfId="1" applyNumberFormat="1" applyFont="1" applyFill="1" applyBorder="1" applyAlignment="1">
      <alignment horizontal="right"/>
    </xf>
    <xf numFmtId="0" fontId="29" fillId="0" borderId="0" xfId="0" applyFont="1" applyAlignment="1">
      <alignment horizontal="right" wrapText="1"/>
    </xf>
    <xf numFmtId="49" fontId="11" fillId="0" borderId="0" xfId="0" applyNumberFormat="1" applyFont="1"/>
    <xf numFmtId="0" fontId="46" fillId="0" borderId="0" xfId="0" applyFont="1" applyAlignment="1">
      <alignment vertical="center"/>
    </xf>
    <xf numFmtId="0" fontId="47" fillId="0" borderId="0" xfId="0" applyFont="1" applyAlignment="1">
      <alignment vertical="center"/>
    </xf>
    <xf numFmtId="0" fontId="29" fillId="2" borderId="2" xfId="0" applyFont="1" applyFill="1" applyBorder="1" applyAlignment="1">
      <alignment horizontal="center" wrapText="1"/>
    </xf>
    <xf numFmtId="0" fontId="29" fillId="2" borderId="23" xfId="0" applyFont="1" applyFill="1" applyBorder="1" applyAlignment="1">
      <alignment horizontal="center" wrapText="1"/>
    </xf>
    <xf numFmtId="165" fontId="29" fillId="2" borderId="2" xfId="1" applyNumberFormat="1" applyFont="1" applyFill="1" applyBorder="1" applyAlignment="1">
      <alignment horizontal="center" vertical="center" wrapText="1"/>
    </xf>
  </cellXfs>
  <cellStyles count="7">
    <cellStyle name="Comma" xfId="1" builtinId="3"/>
    <cellStyle name="Comma 2" xfId="5" xr:uid="{00000000-0005-0000-0000-000001000000}"/>
    <cellStyle name="Hyperlink" xfId="4" builtinId="8"/>
    <cellStyle name="Normal" xfId="0" builtinId="0"/>
    <cellStyle name="Normal 2" xfId="3" xr:uid="{00000000-0005-0000-0000-000004000000}"/>
    <cellStyle name="Percent" xfId="2" builtinId="5"/>
    <cellStyle name="Percent 2" xfId="6" xr:uid="{DB381350-59C9-4AD8-B19C-D19D4D4E2F6D}"/>
  </cellStyles>
  <dxfs count="4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2C7AC7"/>
      <color rgb="FFE2EFD9"/>
      <color rgb="FFEC4B1C"/>
      <color rgb="FFE0F1F0"/>
      <color rgb="FF008797"/>
      <color rgb="FF44B0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mineralproducts.org/MPA/media/root/Publications/2023/Profile_of_the_UK_Mineral_Products_Industry_2023.pdf"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49529</xdr:colOff>
      <xdr:row>0</xdr:row>
      <xdr:rowOff>166689</xdr:rowOff>
    </xdr:from>
    <xdr:to>
      <xdr:col>18</xdr:col>
      <xdr:colOff>283796</xdr:colOff>
      <xdr:row>44</xdr:row>
      <xdr:rowOff>23813</xdr:rowOff>
    </xdr:to>
    <xdr:pic>
      <xdr:nvPicPr>
        <xdr:cNvPr id="2" name="Picture 1">
          <a:hlinkClick xmlns:r="http://schemas.openxmlformats.org/officeDocument/2006/relationships" r:id="rId1"/>
          <a:extLst>
            <a:ext uri="{FF2B5EF4-FFF2-40B4-BE49-F238E27FC236}">
              <a16:creationId xmlns:a16="http://schemas.microsoft.com/office/drawing/2014/main" id="{65ABA899-BE5C-4CC1-B18A-DDBA8001DEDB}"/>
            </a:ext>
          </a:extLst>
        </xdr:cNvPr>
        <xdr:cNvPicPr>
          <a:picLocks noChangeAspect="1"/>
        </xdr:cNvPicPr>
      </xdr:nvPicPr>
      <xdr:blipFill>
        <a:blip xmlns:r="http://schemas.openxmlformats.org/officeDocument/2006/relationships" r:embed="rId2"/>
        <a:stretch>
          <a:fillRect/>
        </a:stretch>
      </xdr:blipFill>
      <xdr:spPr>
        <a:xfrm>
          <a:off x="7169467" y="166689"/>
          <a:ext cx="6306454" cy="9310687"/>
        </a:xfrm>
        <a:prstGeom prst="rect">
          <a:avLst/>
        </a:prstGeom>
        <a:ln>
          <a:solidFill>
            <a:schemeClr val="bg1">
              <a:lumMod val="95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299062</xdr:colOff>
      <xdr:row>57</xdr:row>
      <xdr:rowOff>114774</xdr:rowOff>
    </xdr:from>
    <xdr:to>
      <xdr:col>31</xdr:col>
      <xdr:colOff>232250</xdr:colOff>
      <xdr:row>86</xdr:row>
      <xdr:rowOff>123645</xdr:rowOff>
    </xdr:to>
    <xdr:pic>
      <xdr:nvPicPr>
        <xdr:cNvPr id="7" name="Picture 6">
          <a:extLst>
            <a:ext uri="{FF2B5EF4-FFF2-40B4-BE49-F238E27FC236}">
              <a16:creationId xmlns:a16="http://schemas.microsoft.com/office/drawing/2014/main" id="{7D7D801C-7404-4E3E-AB72-F0B6AD7B7090}"/>
            </a:ext>
          </a:extLst>
        </xdr:cNvPr>
        <xdr:cNvPicPr>
          <a:picLocks noChangeAspect="1"/>
        </xdr:cNvPicPr>
      </xdr:nvPicPr>
      <xdr:blipFill>
        <a:blip xmlns:r="http://schemas.openxmlformats.org/officeDocument/2006/relationships" r:embed="rId1"/>
        <a:stretch>
          <a:fillRect/>
        </a:stretch>
      </xdr:blipFill>
      <xdr:spPr>
        <a:xfrm>
          <a:off x="13888062" y="11036774"/>
          <a:ext cx="8823188" cy="55333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8</xdr:col>
      <xdr:colOff>352425</xdr:colOff>
      <xdr:row>14</xdr:row>
      <xdr:rowOff>166687</xdr:rowOff>
    </xdr:from>
    <xdr:ext cx="65" cy="172227"/>
    <xdr:sp macro="" textlink="">
      <xdr:nvSpPr>
        <xdr:cNvPr id="2" name="TextBox 1">
          <a:extLst>
            <a:ext uri="{FF2B5EF4-FFF2-40B4-BE49-F238E27FC236}">
              <a16:creationId xmlns:a16="http://schemas.microsoft.com/office/drawing/2014/main" id="{A66B327A-FA3E-4C55-94BA-AA64F2B65E68}"/>
            </a:ext>
          </a:extLst>
        </xdr:cNvPr>
        <xdr:cNvSpPr txBox="1"/>
      </xdr:nvSpPr>
      <xdr:spPr>
        <a:xfrm>
          <a:off x="8305800" y="25765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352425</xdr:colOff>
      <xdr:row>10</xdr:row>
      <xdr:rowOff>166687</xdr:rowOff>
    </xdr:from>
    <xdr:ext cx="65" cy="172227"/>
    <xdr:sp macro="" textlink="">
      <xdr:nvSpPr>
        <xdr:cNvPr id="2" name="TextBox 1">
          <a:extLst>
            <a:ext uri="{FF2B5EF4-FFF2-40B4-BE49-F238E27FC236}">
              <a16:creationId xmlns:a16="http://schemas.microsoft.com/office/drawing/2014/main" id="{A6CBF490-1EC8-4FB6-A783-D7FDAF091F21}"/>
            </a:ext>
          </a:extLst>
        </xdr:cNvPr>
        <xdr:cNvSpPr txBox="1"/>
      </xdr:nvSpPr>
      <xdr:spPr>
        <a:xfrm>
          <a:off x="9669780" y="318039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urelie.delannoy@mineralproducts.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0.bin"/><Relationship Id="rId1" Type="http://schemas.openxmlformats.org/officeDocument/2006/relationships/hyperlink" Target="file:///C:\"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2:J43"/>
  <sheetViews>
    <sheetView showGridLines="0" tabSelected="1" zoomScale="80" zoomScaleNormal="80" zoomScaleSheetLayoutView="80" zoomScalePageLayoutView="80" workbookViewId="0">
      <selection activeCell="W33" sqref="W33"/>
    </sheetView>
  </sheetViews>
  <sheetFormatPr defaultColWidth="9.140625" defaultRowHeight="15" x14ac:dyDescent="0.25"/>
  <cols>
    <col min="1" max="1" width="4.42578125" style="2" customWidth="1"/>
    <col min="2" max="2" width="14.28515625" style="2" customWidth="1"/>
    <col min="3" max="3" width="6.42578125" style="2" customWidth="1"/>
    <col min="4" max="4" width="2.85546875" style="2" customWidth="1"/>
    <col min="5" max="5" width="54" style="2" customWidth="1"/>
    <col min="6" max="6" width="6.5703125" style="2" customWidth="1"/>
    <col min="7" max="7" width="9.140625" style="186"/>
    <col min="8" max="16384" width="9.140625" style="2"/>
  </cols>
  <sheetData>
    <row r="2" spans="2:7" s="4" customFormat="1" ht="28.5" x14ac:dyDescent="0.45">
      <c r="B2" s="4" t="s">
        <v>357</v>
      </c>
      <c r="G2" s="181"/>
    </row>
    <row r="3" spans="2:7" s="4" customFormat="1" ht="28.5" x14ac:dyDescent="0.45">
      <c r="B3" s="4" t="s">
        <v>231</v>
      </c>
      <c r="G3" s="181"/>
    </row>
    <row r="4" spans="2:7" s="1" customFormat="1" ht="28.5" x14ac:dyDescent="0.45">
      <c r="G4" s="182"/>
    </row>
    <row r="5" spans="2:7" s="1" customFormat="1" ht="28.5" x14ac:dyDescent="0.45">
      <c r="B5" s="1" t="s">
        <v>103</v>
      </c>
      <c r="G5" s="182"/>
    </row>
    <row r="8" spans="2:7" ht="15.75" x14ac:dyDescent="0.25">
      <c r="B8" s="6" t="s">
        <v>345</v>
      </c>
      <c r="C8" s="6" t="s">
        <v>356</v>
      </c>
      <c r="D8" s="5"/>
      <c r="E8" s="5"/>
      <c r="F8" s="5"/>
      <c r="G8" s="460" t="s">
        <v>64</v>
      </c>
    </row>
    <row r="9" spans="2:7" ht="15.75" x14ac:dyDescent="0.25">
      <c r="B9" s="6"/>
      <c r="C9" s="6"/>
      <c r="D9" s="5"/>
      <c r="E9" s="5"/>
      <c r="F9" s="5"/>
      <c r="G9" s="460"/>
    </row>
    <row r="10" spans="2:7" ht="15.75" x14ac:dyDescent="0.25">
      <c r="B10" s="6" t="s">
        <v>346</v>
      </c>
      <c r="C10" s="6" t="s">
        <v>191</v>
      </c>
      <c r="D10" s="5"/>
      <c r="E10" s="5"/>
      <c r="F10" s="5"/>
      <c r="G10" s="184"/>
    </row>
    <row r="11" spans="2:7" ht="15.75" x14ac:dyDescent="0.25">
      <c r="B11" s="6"/>
      <c r="C11" s="498" t="s">
        <v>138</v>
      </c>
      <c r="D11" s="5" t="s">
        <v>358</v>
      </c>
      <c r="E11" s="5"/>
      <c r="F11" s="5"/>
      <c r="G11" s="460" t="s">
        <v>64</v>
      </c>
    </row>
    <row r="12" spans="2:7" ht="15.75" x14ac:dyDescent="0.25">
      <c r="B12" s="6"/>
      <c r="C12" s="498" t="s">
        <v>139</v>
      </c>
      <c r="D12" s="5" t="s">
        <v>347</v>
      </c>
      <c r="E12" s="5"/>
      <c r="F12" s="5"/>
      <c r="G12" s="460" t="s">
        <v>64</v>
      </c>
    </row>
    <row r="13" spans="2:7" ht="15.75" x14ac:dyDescent="0.25">
      <c r="B13" s="6"/>
      <c r="C13" s="498" t="s">
        <v>140</v>
      </c>
      <c r="D13" s="5" t="s">
        <v>348</v>
      </c>
      <c r="E13" s="5"/>
      <c r="F13" s="5"/>
      <c r="G13" s="460" t="s">
        <v>64</v>
      </c>
    </row>
    <row r="14" spans="2:7" ht="15.75" x14ac:dyDescent="0.25">
      <c r="B14" s="6"/>
      <c r="C14" s="5"/>
      <c r="D14" s="5"/>
      <c r="E14" s="5"/>
      <c r="F14" s="5"/>
      <c r="G14" s="185"/>
    </row>
    <row r="15" spans="2:7" ht="15.75" x14ac:dyDescent="0.25">
      <c r="B15" s="6" t="s">
        <v>349</v>
      </c>
      <c r="C15" s="6" t="s">
        <v>192</v>
      </c>
      <c r="D15" s="5"/>
      <c r="E15" s="5"/>
      <c r="F15" s="5"/>
      <c r="G15" s="184"/>
    </row>
    <row r="16" spans="2:7" ht="15.75" x14ac:dyDescent="0.25">
      <c r="B16" s="6"/>
      <c r="C16" s="498" t="s">
        <v>138</v>
      </c>
      <c r="D16" s="5" t="s">
        <v>350</v>
      </c>
      <c r="E16" s="5"/>
      <c r="F16" s="5"/>
      <c r="G16" s="460" t="s">
        <v>64</v>
      </c>
    </row>
    <row r="17" spans="2:10" ht="15.75" x14ac:dyDescent="0.25">
      <c r="B17" s="6"/>
      <c r="C17" s="498" t="s">
        <v>139</v>
      </c>
      <c r="D17" s="5" t="s">
        <v>0</v>
      </c>
      <c r="E17" s="5"/>
      <c r="F17" s="5"/>
      <c r="G17" s="460" t="s">
        <v>64</v>
      </c>
    </row>
    <row r="18" spans="2:10" ht="15.75" x14ac:dyDescent="0.25">
      <c r="B18" s="6"/>
      <c r="C18" s="498" t="s">
        <v>140</v>
      </c>
      <c r="D18" s="5" t="s">
        <v>85</v>
      </c>
      <c r="E18" s="5"/>
      <c r="F18" s="5"/>
      <c r="G18" s="460" t="s">
        <v>64</v>
      </c>
    </row>
    <row r="19" spans="2:10" ht="15.75" x14ac:dyDescent="0.25">
      <c r="B19" s="6"/>
      <c r="C19" s="498" t="s">
        <v>141</v>
      </c>
      <c r="D19" s="5" t="s">
        <v>86</v>
      </c>
      <c r="E19" s="5"/>
      <c r="F19" s="5"/>
      <c r="G19" s="460" t="s">
        <v>64</v>
      </c>
    </row>
    <row r="20" spans="2:10" ht="15.75" x14ac:dyDescent="0.25">
      <c r="B20" s="6"/>
      <c r="C20" s="498" t="s">
        <v>142</v>
      </c>
      <c r="D20" s="5" t="s">
        <v>1</v>
      </c>
      <c r="E20" s="5"/>
      <c r="F20" s="5"/>
      <c r="G20" s="460" t="s">
        <v>64</v>
      </c>
    </row>
    <row r="21" spans="2:10" ht="15.75" x14ac:dyDescent="0.25">
      <c r="B21" s="6"/>
      <c r="C21" s="498" t="s">
        <v>143</v>
      </c>
      <c r="D21" s="5" t="s">
        <v>2</v>
      </c>
      <c r="E21" s="5"/>
      <c r="F21" s="5"/>
      <c r="G21" s="460" t="s">
        <v>64</v>
      </c>
    </row>
    <row r="22" spans="2:10" ht="15.75" x14ac:dyDescent="0.25">
      <c r="B22" s="6"/>
      <c r="C22" s="498" t="s">
        <v>144</v>
      </c>
      <c r="D22" s="5" t="s">
        <v>190</v>
      </c>
      <c r="E22" s="5"/>
      <c r="F22" s="5"/>
      <c r="G22" s="460" t="s">
        <v>64</v>
      </c>
      <c r="J22" s="3"/>
    </row>
    <row r="23" spans="2:10" ht="15.75" x14ac:dyDescent="0.25">
      <c r="B23" s="6"/>
      <c r="C23" s="498" t="s">
        <v>145</v>
      </c>
      <c r="D23" s="5" t="s">
        <v>87</v>
      </c>
      <c r="E23" s="5"/>
      <c r="F23" s="5"/>
      <c r="G23" s="460" t="s">
        <v>64</v>
      </c>
    </row>
    <row r="24" spans="2:10" ht="15.75" x14ac:dyDescent="0.25">
      <c r="B24" s="6"/>
      <c r="C24" s="498" t="s">
        <v>146</v>
      </c>
      <c r="D24" s="5" t="s">
        <v>34</v>
      </c>
      <c r="E24" s="5"/>
      <c r="F24" s="5"/>
      <c r="G24" s="460" t="s">
        <v>64</v>
      </c>
    </row>
    <row r="25" spans="2:10" ht="15.75" x14ac:dyDescent="0.25">
      <c r="B25" s="6"/>
      <c r="C25" s="15" t="s">
        <v>147</v>
      </c>
      <c r="D25" s="5" t="s">
        <v>189</v>
      </c>
      <c r="E25" s="5"/>
      <c r="F25" s="5"/>
      <c r="G25" s="460" t="s">
        <v>64</v>
      </c>
    </row>
    <row r="26" spans="2:10" ht="15.75" x14ac:dyDescent="0.25">
      <c r="B26" s="6"/>
      <c r="C26" s="15"/>
      <c r="D26" s="5"/>
      <c r="E26" s="5"/>
      <c r="F26" s="5"/>
      <c r="G26" s="460"/>
    </row>
    <row r="27" spans="2:10" ht="15.75" x14ac:dyDescent="0.25">
      <c r="B27" s="6" t="s">
        <v>351</v>
      </c>
      <c r="C27" s="6" t="s">
        <v>193</v>
      </c>
      <c r="D27" s="5"/>
      <c r="E27" s="5"/>
      <c r="F27" s="5"/>
      <c r="G27" s="460" t="s">
        <v>64</v>
      </c>
    </row>
    <row r="28" spans="2:10" ht="15.75" x14ac:dyDescent="0.25">
      <c r="B28" s="6"/>
      <c r="C28" s="6"/>
      <c r="D28" s="5"/>
      <c r="E28" s="5"/>
      <c r="F28" s="5"/>
      <c r="G28" s="460"/>
    </row>
    <row r="29" spans="2:10" ht="15.75" x14ac:dyDescent="0.25">
      <c r="B29" s="6" t="s">
        <v>352</v>
      </c>
      <c r="C29" s="6" t="s">
        <v>194</v>
      </c>
      <c r="D29" s="5"/>
      <c r="E29" s="5"/>
      <c r="F29" s="5"/>
      <c r="G29" s="460" t="s">
        <v>64</v>
      </c>
    </row>
    <row r="30" spans="2:10" ht="15.75" x14ac:dyDescent="0.25">
      <c r="B30" s="6"/>
      <c r="C30" s="6"/>
      <c r="D30" s="5"/>
      <c r="E30" s="5"/>
      <c r="F30" s="5"/>
      <c r="G30" s="460"/>
    </row>
    <row r="31" spans="2:10" ht="15.75" x14ac:dyDescent="0.25">
      <c r="B31" s="6" t="s">
        <v>353</v>
      </c>
      <c r="C31" s="6" t="s">
        <v>195</v>
      </c>
      <c r="D31" s="5"/>
      <c r="E31" s="5"/>
      <c r="F31" s="5"/>
      <c r="G31" s="184"/>
    </row>
    <row r="32" spans="2:10" ht="15.75" x14ac:dyDescent="0.25">
      <c r="B32" s="6"/>
      <c r="C32" s="498" t="s">
        <v>138</v>
      </c>
      <c r="D32" s="5" t="s">
        <v>359</v>
      </c>
      <c r="E32" s="5"/>
      <c r="F32" s="5"/>
      <c r="G32" s="460" t="s">
        <v>64</v>
      </c>
    </row>
    <row r="33" spans="2:7" ht="15.75" x14ac:dyDescent="0.25">
      <c r="B33" s="5"/>
      <c r="C33" s="498" t="s">
        <v>139</v>
      </c>
      <c r="D33" s="5" t="s">
        <v>88</v>
      </c>
      <c r="E33" s="5"/>
      <c r="F33" s="5"/>
      <c r="G33" s="460" t="s">
        <v>64</v>
      </c>
    </row>
    <row r="34" spans="2:7" ht="15.75" x14ac:dyDescent="0.25">
      <c r="B34" s="5"/>
      <c r="C34" s="498" t="s">
        <v>140</v>
      </c>
      <c r="D34" s="5" t="s">
        <v>360</v>
      </c>
      <c r="E34" s="5"/>
      <c r="F34" s="5"/>
      <c r="G34" s="460" t="s">
        <v>64</v>
      </c>
    </row>
    <row r="35" spans="2:7" ht="15.75" x14ac:dyDescent="0.25">
      <c r="B35" s="5"/>
      <c r="C35" s="498" t="s">
        <v>141</v>
      </c>
      <c r="D35" s="5" t="s">
        <v>368</v>
      </c>
      <c r="E35" s="5"/>
      <c r="F35" s="5"/>
      <c r="G35" s="183"/>
    </row>
    <row r="36" spans="2:7" ht="15.75" x14ac:dyDescent="0.25">
      <c r="B36" s="5"/>
      <c r="C36" s="498" t="s">
        <v>142</v>
      </c>
      <c r="D36" s="5" t="s">
        <v>369</v>
      </c>
      <c r="E36" s="5"/>
      <c r="F36" s="5"/>
      <c r="G36" s="183"/>
    </row>
    <row r="38" spans="2:7" s="6" customFormat="1" ht="15.75" x14ac:dyDescent="0.25">
      <c r="B38" s="6" t="s">
        <v>410</v>
      </c>
      <c r="G38" s="460" t="s">
        <v>64</v>
      </c>
    </row>
    <row r="39" spans="2:7" s="5" customFormat="1" ht="15.75" x14ac:dyDescent="0.25">
      <c r="G39" s="184"/>
    </row>
    <row r="40" spans="2:7" s="5" customFormat="1" ht="15.75" x14ac:dyDescent="0.25">
      <c r="G40" s="184"/>
    </row>
    <row r="42" spans="2:7" ht="15.75" x14ac:dyDescent="0.25">
      <c r="B42" s="5" t="s">
        <v>196</v>
      </c>
    </row>
    <row r="43" spans="2:7" ht="15.75" x14ac:dyDescent="0.25">
      <c r="B43" s="14" t="s">
        <v>65</v>
      </c>
    </row>
  </sheetData>
  <phoneticPr fontId="26" type="noConversion"/>
  <hyperlinks>
    <hyperlink ref="G11" location="'Section 2.A'!A1" display="Link" xr:uid="{00000000-0004-0000-0000-000000000000}"/>
    <hyperlink ref="G12" location="'2.B'!A1" display="Link" xr:uid="{00000000-0004-0000-0000-000001000000}"/>
    <hyperlink ref="G13" location="'2.C'!A1" display="Link" xr:uid="{00000000-0004-0000-0000-000002000000}"/>
    <hyperlink ref="G16" location="'Section 3.A'!A1" display="Link" xr:uid="{00000000-0004-0000-0000-000003000000}"/>
    <hyperlink ref="G18" location="'3.C'!A1" display="Link" xr:uid="{00000000-0004-0000-0000-000005000000}"/>
    <hyperlink ref="G19" location="'3.D'!A1" display="Link" xr:uid="{00000000-0004-0000-0000-000006000000}"/>
    <hyperlink ref="G20" location="'3.E'!A1" display="Link" xr:uid="{00000000-0004-0000-0000-000008000000}"/>
    <hyperlink ref="G21" location="'3.F'!A1" display="Link" xr:uid="{00000000-0004-0000-0000-000009000000}"/>
    <hyperlink ref="G23" location="'3.H'!A1" display="Link" xr:uid="{00000000-0004-0000-0000-00000A000000}"/>
    <hyperlink ref="G24" location="'3.I'!A1" display="Link" xr:uid="{00000000-0004-0000-0000-00000B000000}"/>
    <hyperlink ref="G27" location="'Section 4'!A1" display="Link" xr:uid="{00000000-0004-0000-0000-00000C000000}"/>
    <hyperlink ref="G29" location="'Section 5'!A1" display="Link" xr:uid="{00000000-0004-0000-0000-00000D000000}"/>
    <hyperlink ref="G32" location="'Section 6.A'!A1" display="Link" xr:uid="{00000000-0004-0000-0000-00000E000000}"/>
    <hyperlink ref="G33" location="'6.B'!A1" display="Link" xr:uid="{00000000-0004-0000-0000-00000F000000}"/>
    <hyperlink ref="B43" r:id="rId1" xr:uid="{00000000-0004-0000-0000-000014000000}"/>
    <hyperlink ref="G8" location="'Section 1'!A1" display="Link" xr:uid="{00000000-0004-0000-0000-000015000000}"/>
    <hyperlink ref="G34" location="'6.C'!A1" display="Link" xr:uid="{AB853A65-9C16-473C-80E9-6F47D68729F2}"/>
    <hyperlink ref="G17" location="'3.B'!A1" display="Link" xr:uid="{FDEFB883-998D-43EB-91AC-A0EA8D932C47}"/>
    <hyperlink ref="G38" location="References!A1" display="Link" xr:uid="{032896EA-1D85-48AA-81D1-6F010E66A2C9}"/>
    <hyperlink ref="G22" location="'3.G'!A1" display="Link" xr:uid="{A5607632-82A6-4BB5-AAC0-9F8A6848474A}"/>
    <hyperlink ref="G25" location="'3.J'!A1" display="Link" xr:uid="{E2CA6362-F430-43D7-BC79-FB21EE4D6B2E}"/>
  </hyperlinks>
  <pageMargins left="0.7" right="0.7" top="0.75" bottom="0.75" header="0.3" footer="0.3"/>
  <pageSetup paperSize="9" scale="7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1D629-A89B-45F1-AB61-DEF84002C9B8}">
  <sheetPr>
    <tabColor rgb="FFE0F1F0"/>
  </sheetPr>
  <dimension ref="A1:N65"/>
  <sheetViews>
    <sheetView showGridLines="0" zoomScale="80" zoomScaleNormal="80" workbookViewId="0">
      <selection activeCell="J49" sqref="J49"/>
    </sheetView>
  </sheetViews>
  <sheetFormatPr defaultColWidth="9.140625" defaultRowHeight="15" x14ac:dyDescent="0.25"/>
  <cols>
    <col min="1" max="1" width="2" style="2" customWidth="1"/>
    <col min="2" max="2" width="30.42578125" style="2" customWidth="1"/>
    <col min="3" max="16" width="18.85546875" style="2" customWidth="1"/>
    <col min="17" max="16384" width="9.140625" style="2"/>
  </cols>
  <sheetData>
    <row r="1" spans="1:13" s="7" customFormat="1" ht="18.75" x14ac:dyDescent="0.3">
      <c r="B1" s="7" t="s">
        <v>230</v>
      </c>
      <c r="C1" s="7" t="str">
        <f>B6</f>
        <v>Table 3.E1 - MPA Industry Surveys (a): Asphalt sales in Great Britain (Million tonnes)</v>
      </c>
      <c r="D1" s="17"/>
      <c r="E1" s="18"/>
      <c r="F1" s="18"/>
      <c r="I1" s="298"/>
    </row>
    <row r="2" spans="1:13" s="7" customFormat="1" ht="18.75" x14ac:dyDescent="0.3">
      <c r="B2" s="283" t="s">
        <v>229</v>
      </c>
      <c r="C2" s="7" t="str">
        <f>B32</f>
        <v>Table 3.E2 - MPA Industry Surveys (a): Asphalt sales by region in Great Britain (Thousand tonnes)</v>
      </c>
      <c r="D2" s="17"/>
      <c r="E2" s="18"/>
      <c r="F2" s="18"/>
      <c r="I2" s="298"/>
    </row>
    <row r="3" spans="1:13" s="7" customFormat="1" ht="18.75" x14ac:dyDescent="0.3">
      <c r="B3" s="283"/>
      <c r="C3" s="7" t="str">
        <f>B49</f>
        <v>Table 3.E3 - Estimated total UK asphalt production (Thousand tonnes)</v>
      </c>
      <c r="D3" s="17"/>
      <c r="E3" s="18"/>
      <c r="F3" s="18"/>
      <c r="I3" s="298"/>
    </row>
    <row r="4" spans="1:13" x14ac:dyDescent="0.25">
      <c r="D4" s="27"/>
      <c r="E4" s="28"/>
      <c r="F4" s="28"/>
    </row>
    <row r="5" spans="1:13" x14ac:dyDescent="0.25">
      <c r="D5" s="27"/>
      <c r="E5" s="28"/>
      <c r="F5" s="28"/>
    </row>
    <row r="6" spans="1:13" s="7" customFormat="1" ht="18.75" x14ac:dyDescent="0.3">
      <c r="B6" s="9" t="s">
        <v>428</v>
      </c>
      <c r="C6" s="18"/>
      <c r="D6" s="18"/>
      <c r="E6" s="18"/>
      <c r="F6" s="18"/>
    </row>
    <row r="8" spans="1:13" s="31" customFormat="1" x14ac:dyDescent="0.25">
      <c r="A8" s="2"/>
      <c r="B8" s="326"/>
      <c r="C8" s="327" t="s">
        <v>124</v>
      </c>
      <c r="D8" s="328" t="s">
        <v>248</v>
      </c>
    </row>
    <row r="9" spans="1:13" x14ac:dyDescent="0.25">
      <c r="B9" s="174">
        <v>2004</v>
      </c>
      <c r="C9" s="49">
        <v>26.083604000000001</v>
      </c>
      <c r="D9" s="175" t="s">
        <v>24</v>
      </c>
      <c r="E9" s="34"/>
      <c r="I9" s="37"/>
      <c r="M9" s="37"/>
    </row>
    <row r="10" spans="1:13" x14ac:dyDescent="0.25">
      <c r="B10" s="174">
        <v>2005</v>
      </c>
      <c r="C10" s="49">
        <v>27.034569000000001</v>
      </c>
      <c r="D10" s="175">
        <v>3.6458343716612163E-2</v>
      </c>
      <c r="E10" s="34"/>
      <c r="I10" s="37"/>
      <c r="M10" s="37"/>
    </row>
    <row r="11" spans="1:13" x14ac:dyDescent="0.25">
      <c r="A11" s="31"/>
      <c r="B11" s="174">
        <v>2006</v>
      </c>
      <c r="C11" s="49">
        <v>24.9377347</v>
      </c>
      <c r="D11" s="175">
        <v>-7.756122540736643E-2</v>
      </c>
      <c r="E11" s="34"/>
    </row>
    <row r="12" spans="1:13" x14ac:dyDescent="0.25">
      <c r="B12" s="174">
        <v>2007</v>
      </c>
      <c r="C12" s="49">
        <v>25.00355454</v>
      </c>
      <c r="D12" s="175">
        <v>2.6393672397195811E-3</v>
      </c>
      <c r="E12" s="34"/>
      <c r="I12" s="37"/>
      <c r="M12" s="37"/>
    </row>
    <row r="13" spans="1:13" x14ac:dyDescent="0.25">
      <c r="B13" s="174">
        <v>2008</v>
      </c>
      <c r="C13" s="49">
        <v>23.999780999999999</v>
      </c>
      <c r="D13" s="175">
        <v>-4.0145233686442072E-2</v>
      </c>
      <c r="E13" s="34"/>
      <c r="I13" s="37"/>
      <c r="M13" s="37"/>
    </row>
    <row r="14" spans="1:13" x14ac:dyDescent="0.25">
      <c r="B14" s="176">
        <v>2009</v>
      </c>
      <c r="C14" s="163">
        <v>19.809286</v>
      </c>
      <c r="D14" s="177">
        <v>-0.17460555160899172</v>
      </c>
      <c r="E14" s="34"/>
      <c r="I14" s="37"/>
      <c r="M14" s="37"/>
    </row>
    <row r="15" spans="1:13" ht="16.5" x14ac:dyDescent="0.25">
      <c r="B15" s="176">
        <v>2010</v>
      </c>
      <c r="C15" s="163">
        <v>21.002753999999999</v>
      </c>
      <c r="D15" s="177">
        <v>6.0247905956832604E-2</v>
      </c>
      <c r="E15" s="48"/>
      <c r="F15" s="22"/>
      <c r="I15" s="37"/>
      <c r="M15" s="37"/>
    </row>
    <row r="16" spans="1:13" x14ac:dyDescent="0.25">
      <c r="B16" s="176">
        <v>2011</v>
      </c>
      <c r="C16" s="163">
        <v>21.878066</v>
      </c>
      <c r="D16" s="177">
        <v>4.1676058292164919E-2</v>
      </c>
      <c r="E16" s="34"/>
      <c r="I16" s="37"/>
      <c r="M16" s="37"/>
    </row>
    <row r="17" spans="1:13" x14ac:dyDescent="0.25">
      <c r="B17" s="176">
        <v>2012</v>
      </c>
      <c r="C17" s="163">
        <v>18.187380999999998</v>
      </c>
      <c r="D17" s="177">
        <v>-0.16869338450665616</v>
      </c>
      <c r="E17" s="34"/>
      <c r="I17" s="37"/>
      <c r="M17" s="37"/>
    </row>
    <row r="18" spans="1:13" x14ac:dyDescent="0.25">
      <c r="B18" s="178">
        <v>2013</v>
      </c>
      <c r="C18" s="163">
        <v>18.90023759</v>
      </c>
      <c r="D18" s="177">
        <v>3.9195120506905434E-2</v>
      </c>
      <c r="E18" s="34"/>
      <c r="I18" s="37"/>
      <c r="M18" s="37"/>
    </row>
    <row r="19" spans="1:13" x14ac:dyDescent="0.25">
      <c r="B19" s="179">
        <v>2014</v>
      </c>
      <c r="C19" s="49">
        <v>20.565089459999999</v>
      </c>
      <c r="D19" s="175">
        <v>8.8086293205163813E-2</v>
      </c>
      <c r="E19" s="34"/>
      <c r="I19" s="37"/>
      <c r="M19" s="37"/>
    </row>
    <row r="20" spans="1:13" x14ac:dyDescent="0.25">
      <c r="B20" s="179">
        <v>2015</v>
      </c>
      <c r="C20" s="49">
        <v>21.902863460000003</v>
      </c>
      <c r="D20" s="175">
        <v>6.5050726018091698E-2</v>
      </c>
      <c r="E20" s="34"/>
      <c r="I20" s="37"/>
      <c r="M20" s="37"/>
    </row>
    <row r="21" spans="1:13" x14ac:dyDescent="0.25">
      <c r="B21" s="179">
        <v>2016</v>
      </c>
      <c r="C21" s="49">
        <v>22.671123480000002</v>
      </c>
      <c r="D21" s="175">
        <v>3.5075779995753953E-2</v>
      </c>
      <c r="E21" s="34"/>
      <c r="I21" s="37"/>
      <c r="M21" s="37"/>
    </row>
    <row r="22" spans="1:13" x14ac:dyDescent="0.25">
      <c r="B22" s="179">
        <v>2017</v>
      </c>
      <c r="C22" s="49">
        <v>22.726546219999999</v>
      </c>
      <c r="D22" s="175">
        <v>2.4446402071292006E-3</v>
      </c>
      <c r="E22" s="34"/>
      <c r="I22" s="37"/>
      <c r="M22" s="37"/>
    </row>
    <row r="23" spans="1:13" x14ac:dyDescent="0.25">
      <c r="B23" s="179">
        <v>2018</v>
      </c>
      <c r="C23" s="49">
        <v>22.896597449999998</v>
      </c>
      <c r="D23" s="175">
        <v>7.4824933077755063E-3</v>
      </c>
      <c r="I23" s="37"/>
      <c r="M23" s="37"/>
    </row>
    <row r="24" spans="1:13" x14ac:dyDescent="0.25">
      <c r="B24" s="178">
        <v>2019</v>
      </c>
      <c r="C24" s="163">
        <v>22.70355614</v>
      </c>
      <c r="D24" s="177">
        <v>-8.4310042320282497E-3</v>
      </c>
      <c r="I24" s="37"/>
      <c r="M24" s="37"/>
    </row>
    <row r="25" spans="1:13" x14ac:dyDescent="0.25">
      <c r="B25" s="178">
        <v>2020</v>
      </c>
      <c r="C25" s="163">
        <v>20.741827860000001</v>
      </c>
      <c r="D25" s="177">
        <v>-8.6406211780354125E-2</v>
      </c>
      <c r="I25" s="37"/>
      <c r="M25" s="37"/>
    </row>
    <row r="26" spans="1:13" x14ac:dyDescent="0.25">
      <c r="B26" s="178">
        <v>2021</v>
      </c>
      <c r="C26" s="163">
        <v>23.330610239999999</v>
      </c>
      <c r="D26" s="177">
        <v>0.12480975145842321</v>
      </c>
      <c r="I26" s="37"/>
      <c r="M26" s="37"/>
    </row>
    <row r="27" spans="1:13" x14ac:dyDescent="0.25">
      <c r="B27" s="216">
        <v>2022</v>
      </c>
      <c r="C27" s="213">
        <v>21.824621109999999</v>
      </c>
      <c r="D27" s="294">
        <v>-6.4549924520105439E-2</v>
      </c>
      <c r="I27" s="37"/>
      <c r="M27" s="37"/>
    </row>
    <row r="28" spans="1:13" x14ac:dyDescent="0.25">
      <c r="B28" s="2" t="s">
        <v>321</v>
      </c>
      <c r="C28" s="49"/>
      <c r="D28" s="52"/>
      <c r="I28" s="37"/>
      <c r="M28" s="37"/>
    </row>
    <row r="29" spans="1:13" x14ac:dyDescent="0.25">
      <c r="B29" s="2" t="s">
        <v>8</v>
      </c>
      <c r="I29" s="37"/>
      <c r="M29" s="37"/>
    </row>
    <row r="30" spans="1:13" x14ac:dyDescent="0.25">
      <c r="I30" s="37"/>
      <c r="M30" s="37"/>
    </row>
    <row r="32" spans="1:13" s="7" customFormat="1" ht="18.75" x14ac:dyDescent="0.3">
      <c r="A32" s="2"/>
      <c r="B32" s="9" t="s">
        <v>429</v>
      </c>
      <c r="C32" s="18"/>
      <c r="D32" s="18"/>
      <c r="F32" s="18"/>
      <c r="G32" s="2"/>
      <c r="H32" s="2"/>
      <c r="I32" s="2"/>
      <c r="J32" s="2"/>
      <c r="K32" s="2"/>
      <c r="L32" s="2"/>
      <c r="M32" s="2"/>
    </row>
    <row r="34" spans="2:14" ht="30" x14ac:dyDescent="0.25">
      <c r="B34" s="297"/>
      <c r="C34" s="208" t="s">
        <v>10</v>
      </c>
      <c r="D34" s="208" t="s">
        <v>11</v>
      </c>
      <c r="E34" s="208" t="s">
        <v>12</v>
      </c>
      <c r="F34" s="208" t="s">
        <v>13</v>
      </c>
      <c r="G34" s="208" t="s">
        <v>14</v>
      </c>
      <c r="H34" s="208" t="s">
        <v>15</v>
      </c>
      <c r="I34" s="208" t="s">
        <v>16</v>
      </c>
      <c r="J34" s="208" t="s">
        <v>17</v>
      </c>
      <c r="K34" s="208" t="s">
        <v>18</v>
      </c>
      <c r="L34" s="208" t="s">
        <v>19</v>
      </c>
      <c r="M34" s="208" t="s">
        <v>20</v>
      </c>
      <c r="N34" s="299" t="s">
        <v>22</v>
      </c>
    </row>
    <row r="35" spans="2:14" x14ac:dyDescent="0.25">
      <c r="B35" s="331">
        <v>2014</v>
      </c>
      <c r="C35" s="332">
        <v>728.73512000000005</v>
      </c>
      <c r="D35" s="332">
        <v>2111.2473999999997</v>
      </c>
      <c r="E35" s="332">
        <v>2018.4836</v>
      </c>
      <c r="F35" s="332">
        <v>2613.6023</v>
      </c>
      <c r="G35" s="332">
        <v>2036.7813000000001</v>
      </c>
      <c r="H35" s="332">
        <v>2282.9871000000003</v>
      </c>
      <c r="I35" s="332">
        <v>1842.1076</v>
      </c>
      <c r="J35" s="332">
        <v>1574.1408000000001</v>
      </c>
      <c r="K35" s="332">
        <v>1985.8073999999999</v>
      </c>
      <c r="L35" s="332">
        <v>1493.0340000000001</v>
      </c>
      <c r="M35" s="332">
        <v>1878.1626000000001</v>
      </c>
      <c r="N35" s="333">
        <v>20565.089220000002</v>
      </c>
    </row>
    <row r="36" spans="2:14" x14ac:dyDescent="0.25">
      <c r="B36" s="253">
        <v>2015</v>
      </c>
      <c r="C36" s="97">
        <v>899.81713000000002</v>
      </c>
      <c r="D36" s="97">
        <v>2197.0556000000001</v>
      </c>
      <c r="E36" s="97">
        <v>2194.1826000000001</v>
      </c>
      <c r="F36" s="97">
        <v>2787.3956000000003</v>
      </c>
      <c r="G36" s="97">
        <v>2140.8449000000001</v>
      </c>
      <c r="H36" s="97">
        <v>2284.8552</v>
      </c>
      <c r="I36" s="97">
        <v>1911.2053999999998</v>
      </c>
      <c r="J36" s="97">
        <v>1665.8779</v>
      </c>
      <c r="K36" s="97">
        <v>2273.5477999999998</v>
      </c>
      <c r="L36" s="97">
        <v>1467.105</v>
      </c>
      <c r="M36" s="97">
        <v>2080.9762000000001</v>
      </c>
      <c r="N36" s="329">
        <v>21902.86333</v>
      </c>
    </row>
    <row r="37" spans="2:14" x14ac:dyDescent="0.25">
      <c r="B37" s="253">
        <v>2016</v>
      </c>
      <c r="C37" s="97">
        <v>815.61287000000004</v>
      </c>
      <c r="D37" s="97">
        <v>2478.5406000000003</v>
      </c>
      <c r="E37" s="97">
        <v>2272.931</v>
      </c>
      <c r="F37" s="97">
        <v>2730.9407000000001</v>
      </c>
      <c r="G37" s="97">
        <v>1978.4049</v>
      </c>
      <c r="H37" s="97">
        <v>2320.7800999999999</v>
      </c>
      <c r="I37" s="97">
        <v>2484.0587999999998</v>
      </c>
      <c r="J37" s="97">
        <v>1634.7738999999999</v>
      </c>
      <c r="K37" s="97">
        <v>2062.2703999999999</v>
      </c>
      <c r="L37" s="97">
        <v>1382.0738000000001</v>
      </c>
      <c r="M37" s="97">
        <v>2510.7363999999998</v>
      </c>
      <c r="N37" s="329">
        <v>22671.123470000006</v>
      </c>
    </row>
    <row r="38" spans="2:14" x14ac:dyDescent="0.25">
      <c r="B38" s="256">
        <v>2017</v>
      </c>
      <c r="C38" s="142">
        <v>816.05992000000003</v>
      </c>
      <c r="D38" s="142">
        <v>2414.3882999999996</v>
      </c>
      <c r="E38" s="142">
        <v>2116.0216</v>
      </c>
      <c r="F38" s="142">
        <v>2975.127</v>
      </c>
      <c r="G38" s="142">
        <v>2030.8522</v>
      </c>
      <c r="H38" s="142">
        <v>2421.0619999999999</v>
      </c>
      <c r="I38" s="142">
        <v>2691.0312000000004</v>
      </c>
      <c r="J38" s="142">
        <v>1593.0778</v>
      </c>
      <c r="K38" s="142">
        <v>2129.1134999999999</v>
      </c>
      <c r="L38" s="142">
        <v>1386.2808</v>
      </c>
      <c r="M38" s="142">
        <v>2153.5322000000001</v>
      </c>
      <c r="N38" s="330">
        <v>22726.54652</v>
      </c>
    </row>
    <row r="39" spans="2:14" x14ac:dyDescent="0.25">
      <c r="B39" s="256">
        <v>2018</v>
      </c>
      <c r="C39" s="142">
        <v>767.91237999999998</v>
      </c>
      <c r="D39" s="142">
        <v>2432.741</v>
      </c>
      <c r="E39" s="142">
        <v>2056.5457000000001</v>
      </c>
      <c r="F39" s="142">
        <v>2939.9367999999999</v>
      </c>
      <c r="G39" s="142">
        <v>1984.3156000000001</v>
      </c>
      <c r="H39" s="142">
        <v>2403.4746</v>
      </c>
      <c r="I39" s="142">
        <v>2644.9892999999997</v>
      </c>
      <c r="J39" s="142">
        <v>1760.7273</v>
      </c>
      <c r="K39" s="142">
        <v>2312.4169999999999</v>
      </c>
      <c r="L39" s="142">
        <v>1470.3951999999999</v>
      </c>
      <c r="M39" s="142">
        <v>2123.1426000000001</v>
      </c>
      <c r="N39" s="330">
        <v>22896.597479999997</v>
      </c>
    </row>
    <row r="40" spans="2:14" x14ac:dyDescent="0.25">
      <c r="B40" s="256">
        <v>2019</v>
      </c>
      <c r="C40" s="142">
        <v>762.23617000000002</v>
      </c>
      <c r="D40" s="142">
        <v>2388.0612000000001</v>
      </c>
      <c r="E40" s="142">
        <v>2054.7266</v>
      </c>
      <c r="F40" s="142">
        <v>2821.3544999999999</v>
      </c>
      <c r="G40" s="142">
        <v>1981.4788999999998</v>
      </c>
      <c r="H40" s="142">
        <v>2488.5177000000003</v>
      </c>
      <c r="I40" s="142">
        <v>2671.8914</v>
      </c>
      <c r="J40" s="142">
        <v>1927.3123000000001</v>
      </c>
      <c r="K40" s="142">
        <v>2150.4438999999998</v>
      </c>
      <c r="L40" s="142">
        <v>1381.0352</v>
      </c>
      <c r="M40" s="142">
        <v>2076.4983999999999</v>
      </c>
      <c r="N40" s="330">
        <v>22703.556269999997</v>
      </c>
    </row>
    <row r="41" spans="2:14" x14ac:dyDescent="0.25">
      <c r="B41" s="253">
        <v>2020</v>
      </c>
      <c r="C41" s="97">
        <v>699.66170999999997</v>
      </c>
      <c r="D41" s="97">
        <v>2114.7028</v>
      </c>
      <c r="E41" s="97">
        <v>1836.6101999999998</v>
      </c>
      <c r="F41" s="97">
        <v>2844.9533999999999</v>
      </c>
      <c r="G41" s="97">
        <v>1799.0808999999999</v>
      </c>
      <c r="H41" s="97">
        <v>2316.2752</v>
      </c>
      <c r="I41" s="97">
        <v>2487.9392000000003</v>
      </c>
      <c r="J41" s="97">
        <v>1686.7265</v>
      </c>
      <c r="K41" s="97">
        <v>1887.605</v>
      </c>
      <c r="L41" s="97">
        <v>1304.4323999999999</v>
      </c>
      <c r="M41" s="97">
        <v>1763.8405</v>
      </c>
      <c r="N41" s="329">
        <v>20741.827809999999</v>
      </c>
    </row>
    <row r="42" spans="2:14" x14ac:dyDescent="0.25">
      <c r="B42" s="253">
        <v>2021</v>
      </c>
      <c r="C42" s="97">
        <v>909.15458999999998</v>
      </c>
      <c r="D42" s="97">
        <v>2192.1518999999998</v>
      </c>
      <c r="E42" s="97">
        <v>2011.9954</v>
      </c>
      <c r="F42" s="97">
        <v>3366.5642000000003</v>
      </c>
      <c r="G42" s="97">
        <v>1839.8612000000001</v>
      </c>
      <c r="H42" s="97">
        <v>2562.1614</v>
      </c>
      <c r="I42" s="97">
        <v>2559.2747999999997</v>
      </c>
      <c r="J42" s="97">
        <v>1915.3093999999999</v>
      </c>
      <c r="K42" s="97">
        <v>2183.4797000000003</v>
      </c>
      <c r="L42" s="97">
        <v>1315.6576</v>
      </c>
      <c r="M42" s="97">
        <v>2474.9997999999996</v>
      </c>
      <c r="N42" s="329">
        <v>23330.609989999997</v>
      </c>
    </row>
    <row r="43" spans="2:14" x14ac:dyDescent="0.25">
      <c r="B43" s="254">
        <v>2022</v>
      </c>
      <c r="C43" s="35">
        <v>860.74865</v>
      </c>
      <c r="D43" s="35">
        <v>2090.3028999999997</v>
      </c>
      <c r="E43" s="35">
        <v>1947.9288000000001</v>
      </c>
      <c r="F43" s="35">
        <v>3325.6566000000003</v>
      </c>
      <c r="G43" s="35">
        <v>1744.3030000000001</v>
      </c>
      <c r="H43" s="35">
        <v>2410.3154</v>
      </c>
      <c r="I43" s="35">
        <v>2249.8995</v>
      </c>
      <c r="J43" s="35">
        <v>1743.8171</v>
      </c>
      <c r="K43" s="35">
        <v>2112.2951000000003</v>
      </c>
      <c r="L43" s="35">
        <v>1133.0434</v>
      </c>
      <c r="M43" s="35">
        <v>2206.3108999999999</v>
      </c>
      <c r="N43" s="334">
        <v>21824.621349999998</v>
      </c>
    </row>
    <row r="44" spans="2:14" x14ac:dyDescent="0.25">
      <c r="B44" s="2" t="s">
        <v>321</v>
      </c>
      <c r="G44" s="50"/>
      <c r="H44" s="51"/>
      <c r="I44" s="51"/>
      <c r="J44" s="51"/>
      <c r="K44" s="34"/>
      <c r="L44" s="34"/>
    </row>
    <row r="45" spans="2:14" x14ac:dyDescent="0.25">
      <c r="B45" s="2" t="s">
        <v>8</v>
      </c>
      <c r="G45" s="50"/>
      <c r="H45" s="51"/>
      <c r="I45" s="51"/>
      <c r="J45" s="51"/>
      <c r="K45" s="34"/>
      <c r="L45" s="34"/>
    </row>
    <row r="46" spans="2:14" x14ac:dyDescent="0.25">
      <c r="G46" s="50"/>
      <c r="H46" s="51"/>
      <c r="I46" s="51"/>
      <c r="J46" s="51"/>
      <c r="K46" s="34"/>
      <c r="L46" s="34"/>
    </row>
    <row r="47" spans="2:14" x14ac:dyDescent="0.25">
      <c r="G47" s="50"/>
      <c r="H47" s="51"/>
      <c r="I47" s="51"/>
      <c r="J47" s="51"/>
      <c r="K47" s="34"/>
      <c r="L47" s="34"/>
    </row>
    <row r="48" spans="2:14" x14ac:dyDescent="0.25">
      <c r="G48" s="50"/>
      <c r="H48" s="51"/>
      <c r="I48" s="51"/>
      <c r="J48" s="51"/>
      <c r="K48" s="34"/>
      <c r="L48" s="34"/>
    </row>
    <row r="49" spans="1:12" s="7" customFormat="1" ht="18.75" x14ac:dyDescent="0.3">
      <c r="A49" s="2"/>
      <c r="B49" s="9" t="s">
        <v>430</v>
      </c>
      <c r="C49" s="18"/>
      <c r="D49" s="23"/>
      <c r="E49" s="23"/>
      <c r="F49" s="18"/>
      <c r="G49" s="50"/>
      <c r="H49" s="51"/>
      <c r="I49" s="51"/>
      <c r="J49" s="51"/>
      <c r="K49" s="34"/>
      <c r="L49" s="34"/>
    </row>
    <row r="50" spans="1:12" x14ac:dyDescent="0.25">
      <c r="G50" s="50"/>
      <c r="H50" s="51"/>
      <c r="I50" s="51"/>
      <c r="J50" s="51"/>
      <c r="K50" s="34"/>
      <c r="L50" s="34"/>
    </row>
    <row r="51" spans="1:12" x14ac:dyDescent="0.25">
      <c r="B51" s="297"/>
      <c r="C51" s="208" t="s">
        <v>19</v>
      </c>
      <c r="D51" s="208" t="s">
        <v>20</v>
      </c>
      <c r="E51" s="208" t="s">
        <v>21</v>
      </c>
      <c r="F51" s="208" t="s">
        <v>22</v>
      </c>
      <c r="G51" s="208" t="s">
        <v>250</v>
      </c>
      <c r="H51" s="299" t="s">
        <v>23</v>
      </c>
      <c r="J51" s="352"/>
      <c r="K51" s="352"/>
    </row>
    <row r="52" spans="1:12" x14ac:dyDescent="0.25">
      <c r="B52" s="331">
        <v>2014</v>
      </c>
      <c r="C52" s="332">
        <v>1658.9266666666667</v>
      </c>
      <c r="D52" s="332">
        <v>2086.8473333333332</v>
      </c>
      <c r="E52" s="332">
        <v>19104.325133333332</v>
      </c>
      <c r="F52" s="332">
        <v>22850.099133333333</v>
      </c>
      <c r="G52" s="332">
        <v>2500</v>
      </c>
      <c r="H52" s="333">
        <v>25350.099133333333</v>
      </c>
      <c r="J52" s="398"/>
      <c r="K52" s="461"/>
    </row>
    <row r="53" spans="1:12" x14ac:dyDescent="0.25">
      <c r="B53" s="253">
        <v>2015</v>
      </c>
      <c r="C53" s="97">
        <v>1630.1166666666668</v>
      </c>
      <c r="D53" s="97">
        <v>2312.1957777777779</v>
      </c>
      <c r="E53" s="97">
        <v>20394.202366666665</v>
      </c>
      <c r="F53" s="97">
        <v>24336.514811111112</v>
      </c>
      <c r="G53" s="97">
        <v>2000</v>
      </c>
      <c r="H53" s="329">
        <v>26336.514811111112</v>
      </c>
      <c r="J53" s="398"/>
      <c r="K53" s="461"/>
    </row>
    <row r="54" spans="1:12" x14ac:dyDescent="0.25">
      <c r="B54" s="253">
        <v>2016</v>
      </c>
      <c r="C54" s="97">
        <v>1535.6375555555555</v>
      </c>
      <c r="D54" s="97">
        <v>2789.7071111111109</v>
      </c>
      <c r="E54" s="97">
        <v>20864.792522222226</v>
      </c>
      <c r="F54" s="97">
        <v>25190.137188888893</v>
      </c>
      <c r="G54" s="97">
        <v>2300</v>
      </c>
      <c r="H54" s="329">
        <v>27490.137188888893</v>
      </c>
      <c r="J54" s="398"/>
      <c r="K54" s="461"/>
    </row>
    <row r="55" spans="1:12" x14ac:dyDescent="0.25">
      <c r="B55" s="256">
        <v>2017</v>
      </c>
      <c r="C55" s="142">
        <v>1540.3119999999997</v>
      </c>
      <c r="D55" s="142">
        <v>2392.8135555555555</v>
      </c>
      <c r="E55" s="142">
        <v>21318.592799999999</v>
      </c>
      <c r="F55" s="142">
        <v>25251.718355555553</v>
      </c>
      <c r="G55" s="142">
        <v>2100</v>
      </c>
      <c r="H55" s="330">
        <v>27351.718355555553</v>
      </c>
      <c r="J55" s="398"/>
      <c r="K55" s="461"/>
    </row>
    <row r="56" spans="1:12" x14ac:dyDescent="0.25">
      <c r="B56" s="256">
        <v>2018</v>
      </c>
      <c r="C56" s="142">
        <v>1633.7724444444443</v>
      </c>
      <c r="D56" s="142">
        <v>2359.0473333333334</v>
      </c>
      <c r="E56" s="142">
        <v>21447.844088888887</v>
      </c>
      <c r="F56" s="142">
        <v>25440.663866666662</v>
      </c>
      <c r="G56" s="142">
        <v>2100</v>
      </c>
      <c r="H56" s="330">
        <v>27540.663866666662</v>
      </c>
      <c r="J56" s="398"/>
      <c r="K56" s="461"/>
    </row>
    <row r="57" spans="1:12" x14ac:dyDescent="0.25">
      <c r="B57" s="256">
        <v>2019</v>
      </c>
      <c r="C57" s="142">
        <v>1534.4835555555555</v>
      </c>
      <c r="D57" s="142">
        <v>2307.2204444444442</v>
      </c>
      <c r="E57" s="142">
        <v>21384.46963333333</v>
      </c>
      <c r="F57" s="142">
        <v>25226.173633333328</v>
      </c>
      <c r="G57" s="142">
        <v>2200</v>
      </c>
      <c r="H57" s="330">
        <v>27426.173633333328</v>
      </c>
    </row>
    <row r="58" spans="1:12" x14ac:dyDescent="0.25">
      <c r="B58" s="253">
        <v>2020</v>
      </c>
      <c r="C58" s="97">
        <v>1449.3693333333333</v>
      </c>
      <c r="D58" s="97">
        <v>1959.8227777777779</v>
      </c>
      <c r="E58" s="97">
        <v>19637.283233333332</v>
      </c>
      <c r="F58" s="97">
        <v>23046.475344444443</v>
      </c>
      <c r="G58" s="97">
        <v>2100</v>
      </c>
      <c r="H58" s="329">
        <v>25146.475344444443</v>
      </c>
    </row>
    <row r="59" spans="1:12" x14ac:dyDescent="0.25">
      <c r="B59" s="253">
        <v>2021</v>
      </c>
      <c r="C59" s="97">
        <v>1461.8417777777779</v>
      </c>
      <c r="D59" s="97">
        <v>2749.9997777777771</v>
      </c>
      <c r="E59" s="97">
        <v>21711.058433333332</v>
      </c>
      <c r="F59" s="97">
        <v>25922.899988888887</v>
      </c>
      <c r="G59" s="97">
        <v>2352.0000000000005</v>
      </c>
      <c r="H59" s="329">
        <v>28274.899988888887</v>
      </c>
    </row>
    <row r="60" spans="1:12" x14ac:dyDescent="0.25">
      <c r="B60" s="254">
        <v>2022</v>
      </c>
      <c r="C60" s="35">
        <v>1258.9371111111111</v>
      </c>
      <c r="D60" s="35">
        <v>2451.4565555555555</v>
      </c>
      <c r="E60" s="35">
        <v>20539.185611111108</v>
      </c>
      <c r="F60" s="35">
        <v>24249.579277777775</v>
      </c>
      <c r="G60" s="35">
        <v>2469.6000000000004</v>
      </c>
      <c r="H60" s="334">
        <v>26719.179277777774</v>
      </c>
      <c r="J60" s="444"/>
    </row>
    <row r="61" spans="1:12" x14ac:dyDescent="0.25">
      <c r="B61" s="2" t="s">
        <v>294</v>
      </c>
      <c r="G61" s="50"/>
      <c r="H61" s="51"/>
      <c r="I61" s="51"/>
      <c r="J61" s="51"/>
      <c r="K61" s="34"/>
      <c r="L61" s="34"/>
    </row>
    <row r="62" spans="1:12" x14ac:dyDescent="0.25">
      <c r="F62" s="499"/>
      <c r="G62" s="50"/>
      <c r="H62" s="51"/>
      <c r="I62" s="51"/>
      <c r="J62" s="51"/>
      <c r="K62" s="34"/>
      <c r="L62" s="34"/>
    </row>
    <row r="63" spans="1:12" x14ac:dyDescent="0.25">
      <c r="E63" s="448"/>
      <c r="F63" s="448"/>
      <c r="G63" s="448"/>
      <c r="H63" s="448"/>
    </row>
    <row r="64" spans="1:12" x14ac:dyDescent="0.25">
      <c r="B64" s="29" t="s">
        <v>198</v>
      </c>
      <c r="C64" s="28"/>
      <c r="D64" s="89"/>
      <c r="E64" s="82"/>
      <c r="F64" s="28"/>
    </row>
    <row r="65" spans="2:6" x14ac:dyDescent="0.25">
      <c r="B65" s="29" t="s">
        <v>66</v>
      </c>
      <c r="C65" s="80"/>
      <c r="D65" s="83"/>
      <c r="E65" s="83"/>
      <c r="F65" s="28"/>
    </row>
  </sheetData>
  <conditionalFormatting sqref="I1:I3">
    <cfRule type="cellIs" dxfId="21" priority="1" operator="equal">
      <formula>"X"</formula>
    </cfRule>
    <cfRule type="cellIs" dxfId="20" priority="2" operator="equal">
      <formula>"OK"</formula>
    </cfRule>
  </conditionalFormatting>
  <hyperlinks>
    <hyperlink ref="B65" location="Content!A1" display="Back to content page" xr:uid="{99DCCD0A-81F1-4465-A5EF-73CE4B8AC6C8}"/>
    <hyperlink ref="B64" location="'3.E'!A1" display="Back to top" xr:uid="{DE496A93-6E64-47D7-A10B-6491BACD931A}"/>
  </hyperlink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E0F1F0"/>
  </sheetPr>
  <dimension ref="A1:S50"/>
  <sheetViews>
    <sheetView showGridLines="0" zoomScale="80" zoomScaleNormal="80" workbookViewId="0">
      <selection activeCell="J49" sqref="J49"/>
    </sheetView>
  </sheetViews>
  <sheetFormatPr defaultColWidth="9.140625" defaultRowHeight="15" x14ac:dyDescent="0.25"/>
  <cols>
    <col min="1" max="1" width="2" style="2" customWidth="1"/>
    <col min="2" max="2" width="38.5703125" style="2" bestFit="1" customWidth="1"/>
    <col min="3" max="4" width="23.7109375" style="28" customWidth="1"/>
    <col min="5" max="5" width="23.7109375" style="2" customWidth="1"/>
    <col min="6" max="9" width="15.85546875" style="2" customWidth="1"/>
    <col min="10" max="16384" width="9.140625" style="2"/>
  </cols>
  <sheetData>
    <row r="1" spans="1:19" s="7" customFormat="1" ht="18.75" x14ac:dyDescent="0.3">
      <c r="B1" s="7" t="s">
        <v>230</v>
      </c>
      <c r="C1" s="7" t="str">
        <f>B5</f>
        <v>Table 3.F1 - MPA Industry Surveys: Mortar sales in Great Britain (Million tonnes)</v>
      </c>
      <c r="D1" s="17"/>
      <c r="E1" s="18"/>
      <c r="F1" s="18"/>
      <c r="G1" s="298"/>
    </row>
    <row r="2" spans="1:19" s="7" customFormat="1" ht="18.75" x14ac:dyDescent="0.3">
      <c r="B2" s="283" t="s">
        <v>229</v>
      </c>
      <c r="C2" s="7" t="str">
        <f>B22</f>
        <v>Table 3.F2 - Estimated total mortar sales in Great Britain (Million tonnes)</v>
      </c>
      <c r="D2" s="17"/>
      <c r="E2" s="18"/>
      <c r="F2" s="18"/>
      <c r="G2" s="298"/>
      <c r="I2" s="298"/>
    </row>
    <row r="3" spans="1:19" s="7" customFormat="1" ht="18.75" x14ac:dyDescent="0.3">
      <c r="B3" s="283"/>
      <c r="D3" s="17"/>
      <c r="E3" s="18"/>
      <c r="F3" s="18"/>
      <c r="I3" s="298"/>
    </row>
    <row r="4" spans="1:19" s="7" customFormat="1" ht="18.75" x14ac:dyDescent="0.3">
      <c r="B4" s="283"/>
      <c r="D4" s="17"/>
      <c r="E4" s="18"/>
      <c r="F4" s="18"/>
      <c r="I4" s="298"/>
    </row>
    <row r="5" spans="1:19" s="7" customFormat="1" ht="18.75" x14ac:dyDescent="0.3">
      <c r="B5" s="9" t="s">
        <v>431</v>
      </c>
      <c r="C5" s="30"/>
      <c r="D5" s="30"/>
      <c r="E5" s="11"/>
      <c r="F5" s="11"/>
      <c r="G5" s="11"/>
      <c r="H5" s="11"/>
      <c r="I5" s="11"/>
      <c r="J5" s="11"/>
      <c r="K5" s="11"/>
      <c r="L5" s="11"/>
      <c r="M5" s="11"/>
      <c r="N5" s="11"/>
      <c r="O5" s="11"/>
      <c r="P5" s="11"/>
      <c r="Q5" s="12"/>
      <c r="R5" s="12"/>
      <c r="S5" s="12"/>
    </row>
    <row r="7" spans="1:19" s="31" customFormat="1" x14ac:dyDescent="0.25">
      <c r="A7" s="2"/>
      <c r="B7" s="232"/>
      <c r="C7" s="231" t="s">
        <v>318</v>
      </c>
      <c r="D7" s="202" t="s">
        <v>255</v>
      </c>
    </row>
    <row r="8" spans="1:19" x14ac:dyDescent="0.25">
      <c r="A8" s="31"/>
      <c r="B8" s="172" t="s">
        <v>29</v>
      </c>
      <c r="C8" s="467">
        <v>1.389453</v>
      </c>
      <c r="D8" s="346" t="s">
        <v>24</v>
      </c>
    </row>
    <row r="9" spans="1:19" x14ac:dyDescent="0.25">
      <c r="B9" s="174" t="s">
        <v>30</v>
      </c>
      <c r="C9" s="468">
        <v>1.6107990000000001</v>
      </c>
      <c r="D9" s="175">
        <v>0.15930441691802466</v>
      </c>
      <c r="P9" s="37"/>
    </row>
    <row r="10" spans="1:19" x14ac:dyDescent="0.25">
      <c r="B10" s="174" t="s">
        <v>67</v>
      </c>
      <c r="C10" s="468">
        <v>1.9236549999999999</v>
      </c>
      <c r="D10" s="175">
        <v>0.19422410865663542</v>
      </c>
      <c r="P10" s="37"/>
    </row>
    <row r="11" spans="1:19" x14ac:dyDescent="0.25">
      <c r="B11" s="176" t="s">
        <v>105</v>
      </c>
      <c r="C11" s="469">
        <v>2.0137100000000001</v>
      </c>
      <c r="D11" s="177">
        <v>4.6814527553017626E-2</v>
      </c>
      <c r="P11" s="37"/>
    </row>
    <row r="12" spans="1:19" x14ac:dyDescent="0.25">
      <c r="B12" s="176" t="s">
        <v>120</v>
      </c>
      <c r="C12" s="469">
        <v>2.1574469999999999</v>
      </c>
      <c r="D12" s="177">
        <v>7.1379195614065472E-2</v>
      </c>
      <c r="P12" s="37"/>
    </row>
    <row r="13" spans="1:19" x14ac:dyDescent="0.25">
      <c r="B13" s="176" t="s">
        <v>126</v>
      </c>
      <c r="C13" s="469">
        <v>2.3931429999999998</v>
      </c>
      <c r="D13" s="177">
        <v>0.10924764316342417</v>
      </c>
      <c r="P13" s="37"/>
    </row>
    <row r="14" spans="1:19" x14ac:dyDescent="0.25">
      <c r="B14" s="174" t="s">
        <v>175</v>
      </c>
      <c r="C14" s="468">
        <v>2.7663220000000002</v>
      </c>
      <c r="D14" s="175">
        <v>0.15593677435907516</v>
      </c>
      <c r="P14" s="37"/>
    </row>
    <row r="15" spans="1:19" x14ac:dyDescent="0.25">
      <c r="B15" s="174" t="s">
        <v>176</v>
      </c>
      <c r="C15" s="468">
        <v>2.7032699999999998</v>
      </c>
      <c r="D15" s="175">
        <v>-2.2792718996559436E-2</v>
      </c>
      <c r="P15" s="37"/>
    </row>
    <row r="16" spans="1:19" x14ac:dyDescent="0.25">
      <c r="B16" s="174" t="s">
        <v>252</v>
      </c>
      <c r="C16" s="468">
        <v>2.0692360000000001</v>
      </c>
      <c r="D16" s="175">
        <v>-0.23454334935097121</v>
      </c>
      <c r="P16" s="37"/>
    </row>
    <row r="17" spans="2:16" x14ac:dyDescent="0.25">
      <c r="B17" s="176" t="s">
        <v>253</v>
      </c>
      <c r="C17" s="469">
        <v>2.5749080000000002</v>
      </c>
      <c r="D17" s="177">
        <v>0.24437618522005233</v>
      </c>
      <c r="P17" s="37"/>
    </row>
    <row r="18" spans="2:16" x14ac:dyDescent="0.25">
      <c r="B18" s="205" t="s">
        <v>254</v>
      </c>
      <c r="C18" s="470">
        <v>2.6662379999999999</v>
      </c>
      <c r="D18" s="294">
        <v>3.5469228415150988E-2</v>
      </c>
      <c r="P18" s="37"/>
    </row>
    <row r="19" spans="2:16" x14ac:dyDescent="0.25">
      <c r="B19" s="64" t="s">
        <v>296</v>
      </c>
      <c r="P19" s="37"/>
    </row>
    <row r="20" spans="2:16" x14ac:dyDescent="0.25">
      <c r="P20" s="37"/>
    </row>
    <row r="21" spans="2:16" x14ac:dyDescent="0.25">
      <c r="P21" s="37"/>
    </row>
    <row r="22" spans="2:16" ht="18.75" x14ac:dyDescent="0.3">
      <c r="B22" s="9" t="s">
        <v>432</v>
      </c>
      <c r="C22" s="30"/>
      <c r="D22" s="30"/>
      <c r="E22" s="82"/>
      <c r="F22" s="28"/>
    </row>
    <row r="23" spans="2:16" x14ac:dyDescent="0.25">
      <c r="E23" s="83"/>
      <c r="F23" s="28"/>
    </row>
    <row r="24" spans="2:16" ht="30" x14ac:dyDescent="0.25">
      <c r="B24" s="201"/>
      <c r="C24" s="386" t="s">
        <v>322</v>
      </c>
      <c r="D24" s="386" t="s">
        <v>323</v>
      </c>
      <c r="E24" s="466" t="s">
        <v>325</v>
      </c>
      <c r="P24" s="37"/>
    </row>
    <row r="25" spans="2:16" x14ac:dyDescent="0.25">
      <c r="B25" s="187"/>
      <c r="C25" s="374" t="s">
        <v>324</v>
      </c>
      <c r="D25" s="374" t="s">
        <v>329</v>
      </c>
      <c r="E25" s="402" t="s">
        <v>90</v>
      </c>
      <c r="P25" s="37"/>
    </row>
    <row r="26" spans="2:16" x14ac:dyDescent="0.25">
      <c r="B26" s="172" t="s">
        <v>29</v>
      </c>
      <c r="C26" s="412">
        <v>52020.688000000002</v>
      </c>
      <c r="D26" s="412">
        <v>1551.3820000000001</v>
      </c>
      <c r="E26" s="471">
        <v>2.407689621399177</v>
      </c>
      <c r="P26" s="37"/>
    </row>
    <row r="27" spans="2:16" x14ac:dyDescent="0.25">
      <c r="B27" s="174" t="s">
        <v>30</v>
      </c>
      <c r="C27" s="219">
        <v>57994.788</v>
      </c>
      <c r="D27" s="219">
        <v>1735.915</v>
      </c>
      <c r="E27" s="472">
        <v>2.6905617160493827</v>
      </c>
      <c r="P27" s="37"/>
    </row>
    <row r="28" spans="2:16" x14ac:dyDescent="0.25">
      <c r="B28" s="174" t="s">
        <v>67</v>
      </c>
      <c r="C28" s="219">
        <v>56953.364999999998</v>
      </c>
      <c r="D28" s="219">
        <v>1811.9059999999999</v>
      </c>
      <c r="E28" s="472">
        <v>2.749409950617284</v>
      </c>
    </row>
    <row r="29" spans="2:16" x14ac:dyDescent="0.25">
      <c r="B29" s="176" t="s">
        <v>105</v>
      </c>
      <c r="C29" s="218">
        <v>64919.981</v>
      </c>
      <c r="D29" s="218">
        <v>1769.876</v>
      </c>
      <c r="E29" s="473">
        <v>2.8385176625514403</v>
      </c>
    </row>
    <row r="30" spans="2:16" x14ac:dyDescent="0.25">
      <c r="B30" s="176" t="s">
        <v>120</v>
      </c>
      <c r="C30" s="218">
        <v>70893.456999999995</v>
      </c>
      <c r="D30" s="218">
        <v>1799.6769999999999</v>
      </c>
      <c r="E30" s="473">
        <v>2.9666474855967082</v>
      </c>
    </row>
    <row r="31" spans="2:16" x14ac:dyDescent="0.25">
      <c r="B31" s="176" t="s">
        <v>126</v>
      </c>
      <c r="C31" s="218">
        <v>71929.051999999996</v>
      </c>
      <c r="D31" s="218">
        <v>2012.365</v>
      </c>
      <c r="E31" s="473">
        <v>3.1963823168724281</v>
      </c>
    </row>
    <row r="32" spans="2:16" x14ac:dyDescent="0.25">
      <c r="B32" s="174" t="s">
        <v>175</v>
      </c>
      <c r="C32" s="219">
        <v>71307.688999999998</v>
      </c>
      <c r="D32" s="219">
        <v>2049.6750000000002</v>
      </c>
      <c r="E32" s="472">
        <v>3.2234641193415636</v>
      </c>
    </row>
    <row r="33" spans="2:5" x14ac:dyDescent="0.25">
      <c r="B33" s="174" t="s">
        <v>176</v>
      </c>
      <c r="C33" s="219">
        <v>70080.951000000001</v>
      </c>
      <c r="D33" s="219">
        <v>1998.1980000000001</v>
      </c>
      <c r="E33" s="472">
        <v>3.1517939012345679</v>
      </c>
    </row>
    <row r="34" spans="2:5" x14ac:dyDescent="0.25">
      <c r="B34" s="174" t="s">
        <v>252</v>
      </c>
      <c r="C34" s="219">
        <v>62052.487999999998</v>
      </c>
      <c r="D34" s="219">
        <v>1543.048</v>
      </c>
      <c r="E34" s="472">
        <v>2.5644881316872423</v>
      </c>
    </row>
    <row r="35" spans="2:5" x14ac:dyDescent="0.25">
      <c r="B35" s="176" t="s">
        <v>253</v>
      </c>
      <c r="C35" s="218">
        <v>74998.994999999995</v>
      </c>
      <c r="D35" s="218">
        <v>1935.6389999999999</v>
      </c>
      <c r="E35" s="473">
        <v>3.1701903580246911</v>
      </c>
    </row>
    <row r="36" spans="2:5" x14ac:dyDescent="0.25">
      <c r="B36" s="205" t="s">
        <v>254</v>
      </c>
      <c r="C36" s="228">
        <v>72911.460000000006</v>
      </c>
      <c r="D36" s="228">
        <v>1936.4880000000001</v>
      </c>
      <c r="E36" s="474">
        <v>3.1366766419753089</v>
      </c>
    </row>
    <row r="37" spans="2:5" x14ac:dyDescent="0.25">
      <c r="B37" s="2" t="s">
        <v>326</v>
      </c>
    </row>
    <row r="38" spans="2:5" x14ac:dyDescent="0.25">
      <c r="B38" s="2" t="s">
        <v>330</v>
      </c>
    </row>
    <row r="39" spans="2:5" x14ac:dyDescent="0.25">
      <c r="B39" s="2" t="s">
        <v>327</v>
      </c>
    </row>
    <row r="40" spans="2:5" x14ac:dyDescent="0.25">
      <c r="B40" s="64" t="s">
        <v>328</v>
      </c>
    </row>
    <row r="49" spans="2:2" x14ac:dyDescent="0.25">
      <c r="B49" s="29" t="s">
        <v>198</v>
      </c>
    </row>
    <row r="50" spans="2:2" x14ac:dyDescent="0.25">
      <c r="B50" s="29" t="s">
        <v>66</v>
      </c>
    </row>
  </sheetData>
  <phoneticPr fontId="26" type="noConversion"/>
  <conditionalFormatting sqref="G1:G2 I2:I4">
    <cfRule type="cellIs" dxfId="19" priority="1" operator="equal">
      <formula>"X"</formula>
    </cfRule>
    <cfRule type="cellIs" dxfId="18" priority="2" operator="equal">
      <formula>"OK"</formula>
    </cfRule>
  </conditionalFormatting>
  <hyperlinks>
    <hyperlink ref="B50" location="Content!A1" display="Back to content page" xr:uid="{A6BF7D2A-D442-4FF1-807E-6CCF86B056C9}"/>
    <hyperlink ref="B49" location="'3.F'!A1" display="Back to top" xr:uid="{39989DA4-88CC-4C89-8E76-7DC9454BE9D8}"/>
  </hyperlinks>
  <pageMargins left="0.7" right="0.7" top="0.75" bottom="0.75" header="0.3" footer="0.3"/>
  <pageSetup paperSize="9" scale="6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0F1F0"/>
    <pageSetUpPr fitToPage="1"/>
  </sheetPr>
  <dimension ref="A1:AH54"/>
  <sheetViews>
    <sheetView showGridLines="0" zoomScale="80" zoomScaleNormal="80" workbookViewId="0">
      <selection activeCell="J49" sqref="J49"/>
    </sheetView>
  </sheetViews>
  <sheetFormatPr defaultColWidth="9.140625" defaultRowHeight="15" x14ac:dyDescent="0.25"/>
  <cols>
    <col min="1" max="1" width="2" style="2" customWidth="1"/>
    <col min="2" max="2" width="24.140625" style="2" customWidth="1"/>
    <col min="3" max="12" width="15.7109375" style="59" customWidth="1"/>
    <col min="13" max="13" width="15.140625" style="59" customWidth="1"/>
    <col min="14" max="15" width="10.5703125" style="2" bestFit="1" customWidth="1"/>
    <col min="16" max="16384" width="9.140625" style="2"/>
  </cols>
  <sheetData>
    <row r="1" spans="1:15" s="7" customFormat="1" ht="18.75" x14ac:dyDescent="0.3">
      <c r="B1" s="7" t="s">
        <v>230</v>
      </c>
      <c r="C1" s="7" t="str">
        <f>B5</f>
        <v>Table 3.G1 - UK industrial lime sales by end-usage (Thousand tonnes)</v>
      </c>
      <c r="D1" s="17"/>
      <c r="E1" s="18"/>
      <c r="F1" s="18"/>
      <c r="I1" s="298"/>
    </row>
    <row r="2" spans="1:15" s="7" customFormat="1" ht="18.75" x14ac:dyDescent="0.3">
      <c r="B2" s="283" t="s">
        <v>229</v>
      </c>
      <c r="C2" s="7" t="str">
        <f>B29</f>
        <v>Table 3.G2 - Sales of agricultural lime in Great Britain (Thousand tonnes)</v>
      </c>
      <c r="D2" s="17"/>
      <c r="E2" s="18"/>
      <c r="F2" s="18"/>
      <c r="I2" s="298"/>
    </row>
    <row r="3" spans="1:15" x14ac:dyDescent="0.25">
      <c r="C3" s="2"/>
      <c r="D3" s="27"/>
      <c r="E3" s="28"/>
      <c r="F3" s="28"/>
      <c r="G3" s="2"/>
      <c r="H3" s="2"/>
      <c r="I3" s="2"/>
      <c r="J3" s="2"/>
      <c r="K3" s="2"/>
      <c r="L3" s="2"/>
      <c r="M3" s="2"/>
    </row>
    <row r="4" spans="1:15" x14ac:dyDescent="0.25">
      <c r="C4" s="2"/>
      <c r="D4" s="27"/>
      <c r="E4" s="28"/>
      <c r="F4" s="28"/>
      <c r="G4" s="2"/>
      <c r="H4" s="2"/>
      <c r="I4" s="2"/>
      <c r="J4" s="2"/>
      <c r="K4" s="2"/>
      <c r="L4" s="2"/>
      <c r="M4" s="2"/>
    </row>
    <row r="5" spans="1:15" s="7" customFormat="1" ht="18.75" x14ac:dyDescent="0.3">
      <c r="B5" s="9" t="s">
        <v>433</v>
      </c>
      <c r="C5" s="30"/>
      <c r="D5" s="11"/>
      <c r="E5" s="11"/>
      <c r="F5" s="23"/>
      <c r="G5" s="11"/>
      <c r="H5" s="11"/>
      <c r="I5" s="11"/>
      <c r="J5" s="11"/>
      <c r="K5" s="11"/>
      <c r="L5" s="11"/>
      <c r="M5" s="11"/>
      <c r="N5" s="12"/>
      <c r="O5" s="12"/>
    </row>
    <row r="7" spans="1:15" s="43" customFormat="1" ht="45" x14ac:dyDescent="0.25">
      <c r="A7" s="2"/>
      <c r="B7" s="161"/>
      <c r="C7" s="251" t="s">
        <v>164</v>
      </c>
      <c r="D7" s="251" t="s">
        <v>165</v>
      </c>
      <c r="E7" s="251" t="s">
        <v>160</v>
      </c>
      <c r="F7" s="251" t="s">
        <v>161</v>
      </c>
      <c r="G7" s="251" t="s">
        <v>162</v>
      </c>
      <c r="H7" s="251" t="s">
        <v>163</v>
      </c>
      <c r="I7" s="251" t="s">
        <v>28</v>
      </c>
      <c r="J7" s="251" t="s">
        <v>166</v>
      </c>
      <c r="K7" s="60"/>
      <c r="L7" s="60"/>
      <c r="M7" s="60"/>
    </row>
    <row r="8" spans="1:15" x14ac:dyDescent="0.25">
      <c r="B8" s="172">
        <v>2006</v>
      </c>
      <c r="C8" s="77">
        <v>701.30899999999997</v>
      </c>
      <c r="D8" s="77">
        <v>103.29</v>
      </c>
      <c r="E8" s="77">
        <v>163.17699999999999</v>
      </c>
      <c r="F8" s="77">
        <v>147.09800000000001</v>
      </c>
      <c r="G8" s="77">
        <v>240.46799999999999</v>
      </c>
      <c r="H8" s="77">
        <v>10.012</v>
      </c>
      <c r="I8" s="77">
        <v>217.69200000000001</v>
      </c>
      <c r="J8" s="341">
        <v>1583.046</v>
      </c>
    </row>
    <row r="9" spans="1:15" x14ac:dyDescent="0.25">
      <c r="A9" s="31"/>
      <c r="B9" s="174">
        <v>2007</v>
      </c>
      <c r="C9" s="45">
        <v>663.98900000000003</v>
      </c>
      <c r="D9" s="45">
        <v>100.14700000000001</v>
      </c>
      <c r="E9" s="45">
        <v>170.21700000000001</v>
      </c>
      <c r="F9" s="45">
        <v>177.773</v>
      </c>
      <c r="G9" s="45">
        <v>238.60599999999999</v>
      </c>
      <c r="H9" s="45">
        <v>9.4700000000000006</v>
      </c>
      <c r="I9" s="45">
        <v>216.261</v>
      </c>
      <c r="J9" s="342">
        <v>1576.463</v>
      </c>
    </row>
    <row r="10" spans="1:15" x14ac:dyDescent="0.25">
      <c r="B10" s="174">
        <v>2008</v>
      </c>
      <c r="C10" s="45">
        <v>630.00816000000009</v>
      </c>
      <c r="D10" s="45">
        <v>99.033670000000001</v>
      </c>
      <c r="E10" s="45">
        <v>123.92100000000001</v>
      </c>
      <c r="F10" s="45">
        <v>144.99124</v>
      </c>
      <c r="G10" s="45">
        <v>226.77199999999999</v>
      </c>
      <c r="H10" s="45">
        <v>7.9059999999999997</v>
      </c>
      <c r="I10" s="45">
        <v>196.01300000000001</v>
      </c>
      <c r="J10" s="342">
        <v>1428.64507</v>
      </c>
      <c r="L10" s="101"/>
    </row>
    <row r="11" spans="1:15" x14ac:dyDescent="0.25">
      <c r="B11" s="174">
        <v>2009</v>
      </c>
      <c r="C11" s="45">
        <v>380.58044999999998</v>
      </c>
      <c r="D11" s="45">
        <v>71.116240000000005</v>
      </c>
      <c r="E11" s="45">
        <v>79.887</v>
      </c>
      <c r="F11" s="45">
        <v>101.482</v>
      </c>
      <c r="G11" s="45">
        <v>206.15100000000001</v>
      </c>
      <c r="H11" s="45">
        <v>7.1239999999999997</v>
      </c>
      <c r="I11" s="45">
        <v>141.83199999999999</v>
      </c>
      <c r="J11" s="342">
        <v>988.17268999999999</v>
      </c>
      <c r="L11" s="101"/>
    </row>
    <row r="12" spans="1:15" x14ac:dyDescent="0.25">
      <c r="B12" s="174">
        <v>2010</v>
      </c>
      <c r="C12" s="45">
        <v>388.584</v>
      </c>
      <c r="D12" s="45">
        <v>78.123999999999995</v>
      </c>
      <c r="E12" s="45">
        <v>88.486999999999995</v>
      </c>
      <c r="F12" s="45">
        <v>104.846</v>
      </c>
      <c r="G12" s="45">
        <v>217.375</v>
      </c>
      <c r="H12" s="45">
        <v>3.7759999999999998</v>
      </c>
      <c r="I12" s="45">
        <v>207.92500000000001</v>
      </c>
      <c r="J12" s="342">
        <v>1089.117</v>
      </c>
    </row>
    <row r="13" spans="1:15" x14ac:dyDescent="0.25">
      <c r="B13" s="176">
        <v>2011</v>
      </c>
      <c r="C13" s="157">
        <v>400.11200000000002</v>
      </c>
      <c r="D13" s="157">
        <v>79.784999999999997</v>
      </c>
      <c r="E13" s="157">
        <v>95.025000000000006</v>
      </c>
      <c r="F13" s="157">
        <v>96.486000000000004</v>
      </c>
      <c r="G13" s="157">
        <v>226.62</v>
      </c>
      <c r="H13" s="157">
        <v>6.06</v>
      </c>
      <c r="I13" s="157">
        <v>263.02499999999998</v>
      </c>
      <c r="J13" s="269">
        <v>1167.1129999999998</v>
      </c>
      <c r="L13" s="101"/>
    </row>
    <row r="14" spans="1:15" x14ac:dyDescent="0.25">
      <c r="B14" s="176">
        <v>2012</v>
      </c>
      <c r="C14" s="157">
        <v>380.50021000000004</v>
      </c>
      <c r="D14" s="157">
        <v>77.69126</v>
      </c>
      <c r="E14" s="157">
        <v>98.136110000000002</v>
      </c>
      <c r="F14" s="157">
        <v>137.63575</v>
      </c>
      <c r="G14" s="157">
        <v>215.95214999999999</v>
      </c>
      <c r="H14" s="157">
        <v>9.2733700000000017</v>
      </c>
      <c r="I14" s="157">
        <v>250.45162000000002</v>
      </c>
      <c r="J14" s="269">
        <v>1169.6404700000001</v>
      </c>
    </row>
    <row r="15" spans="1:15" x14ac:dyDescent="0.25">
      <c r="B15" s="176">
        <v>2013</v>
      </c>
      <c r="C15" s="157">
        <v>464.93599000000006</v>
      </c>
      <c r="D15" s="157">
        <v>76.204209999999989</v>
      </c>
      <c r="E15" s="157">
        <v>104.38906</v>
      </c>
      <c r="F15" s="157">
        <v>113.18493000000001</v>
      </c>
      <c r="G15" s="157">
        <v>211.56056000000004</v>
      </c>
      <c r="H15" s="157">
        <v>9.6663699999999988</v>
      </c>
      <c r="I15" s="157">
        <v>236.69183999999998</v>
      </c>
      <c r="J15" s="269">
        <v>1216.6329600000001</v>
      </c>
    </row>
    <row r="16" spans="1:15" x14ac:dyDescent="0.25">
      <c r="B16" s="176">
        <v>2014</v>
      </c>
      <c r="C16" s="157">
        <v>476.15210999999999</v>
      </c>
      <c r="D16" s="157">
        <v>77.803139999999999</v>
      </c>
      <c r="E16" s="157">
        <v>111.23691999999998</v>
      </c>
      <c r="F16" s="157">
        <v>121.10015000000003</v>
      </c>
      <c r="G16" s="157">
        <v>221.47553999999997</v>
      </c>
      <c r="H16" s="157">
        <v>8.7662899999999997</v>
      </c>
      <c r="I16" s="157">
        <v>250.88593</v>
      </c>
      <c r="J16" s="269">
        <v>1267.4200799999999</v>
      </c>
    </row>
    <row r="17" spans="1:34" x14ac:dyDescent="0.25">
      <c r="B17" s="176">
        <v>2015</v>
      </c>
      <c r="C17" s="157">
        <v>392.31877000000003</v>
      </c>
      <c r="D17" s="157">
        <v>64.175669999999997</v>
      </c>
      <c r="E17" s="157">
        <v>120.68968</v>
      </c>
      <c r="F17" s="157">
        <v>125.38405999999999</v>
      </c>
      <c r="G17" s="157">
        <v>241.6874</v>
      </c>
      <c r="H17" s="157">
        <v>7.58596</v>
      </c>
      <c r="I17" s="157">
        <v>254.80699999999999</v>
      </c>
      <c r="J17" s="269">
        <v>1206.6485399999999</v>
      </c>
    </row>
    <row r="18" spans="1:34" x14ac:dyDescent="0.25">
      <c r="B18" s="174">
        <v>2016</v>
      </c>
      <c r="C18" s="45">
        <v>180.98479999999998</v>
      </c>
      <c r="D18" s="45">
        <v>68.476330000000004</v>
      </c>
      <c r="E18" s="45">
        <v>121.55401199999999</v>
      </c>
      <c r="F18" s="45">
        <v>154.58619060000001</v>
      </c>
      <c r="G18" s="45">
        <v>242.13930764000003</v>
      </c>
      <c r="H18" s="45">
        <v>9.4591960000000004</v>
      </c>
      <c r="I18" s="45">
        <v>257.72581359999998</v>
      </c>
      <c r="J18" s="342">
        <v>1034.92564984</v>
      </c>
    </row>
    <row r="19" spans="1:34" x14ac:dyDescent="0.25">
      <c r="B19" s="174">
        <v>2017</v>
      </c>
      <c r="C19" s="45">
        <v>258.94616305</v>
      </c>
      <c r="D19" s="45">
        <v>73.821602368499995</v>
      </c>
      <c r="E19" s="45">
        <v>119.42504</v>
      </c>
      <c r="F19" s="45">
        <v>117.88120010499999</v>
      </c>
      <c r="G19" s="45">
        <v>239.36465891149999</v>
      </c>
      <c r="H19" s="45">
        <v>12.5560246985</v>
      </c>
      <c r="I19" s="45">
        <v>284.60656523999995</v>
      </c>
      <c r="J19" s="342">
        <v>1106.6012543734998</v>
      </c>
    </row>
    <row r="20" spans="1:34" x14ac:dyDescent="0.25">
      <c r="B20" s="174">
        <v>2018</v>
      </c>
      <c r="C20" s="45">
        <v>305.48680115000002</v>
      </c>
      <c r="D20" s="45">
        <v>74.106812201999986</v>
      </c>
      <c r="E20" s="45">
        <v>109.32274</v>
      </c>
      <c r="F20" s="45">
        <v>144.11190504999996</v>
      </c>
      <c r="G20" s="45">
        <v>246.80501365999999</v>
      </c>
      <c r="H20" s="45">
        <v>13.000944800000001</v>
      </c>
      <c r="I20" s="45">
        <v>301.55677410000004</v>
      </c>
      <c r="J20" s="342">
        <v>1194.3909909619999</v>
      </c>
    </row>
    <row r="21" spans="1:34" x14ac:dyDescent="0.25">
      <c r="B21" s="174">
        <v>2019</v>
      </c>
      <c r="C21" s="45">
        <v>285.22451300000006</v>
      </c>
      <c r="D21" s="45">
        <v>87.444973378000014</v>
      </c>
      <c r="E21" s="45">
        <v>124.60268000000002</v>
      </c>
      <c r="F21" s="45">
        <v>113.82951467499997</v>
      </c>
      <c r="G21" s="45">
        <v>285.22596765600008</v>
      </c>
      <c r="H21" s="45">
        <v>10.3808387</v>
      </c>
      <c r="I21" s="45">
        <v>294.90097337000003</v>
      </c>
      <c r="J21" s="342">
        <v>1201.6094607790003</v>
      </c>
    </row>
    <row r="22" spans="1:34" x14ac:dyDescent="0.25">
      <c r="B22" s="174">
        <v>2020</v>
      </c>
      <c r="C22" s="45">
        <v>251.91822000000002</v>
      </c>
      <c r="D22" s="45">
        <v>67.750810000000001</v>
      </c>
      <c r="E22" s="45">
        <v>90.327039999999997</v>
      </c>
      <c r="F22" s="45">
        <v>135.31064000000001</v>
      </c>
      <c r="G22" s="45">
        <v>277.23758999999995</v>
      </c>
      <c r="H22" s="45">
        <v>8.73963</v>
      </c>
      <c r="I22" s="45">
        <v>255.20478</v>
      </c>
      <c r="J22" s="342">
        <v>1086.4887100000001</v>
      </c>
    </row>
    <row r="23" spans="1:34" x14ac:dyDescent="0.25">
      <c r="B23" s="176">
        <v>2021</v>
      </c>
      <c r="C23" s="157">
        <v>284.05439399999995</v>
      </c>
      <c r="D23" s="157">
        <v>69.834758041000001</v>
      </c>
      <c r="E23" s="157">
        <v>125.08405999999999</v>
      </c>
      <c r="F23" s="157">
        <v>171.26056492500001</v>
      </c>
      <c r="G23" s="157">
        <v>285.20711999999997</v>
      </c>
      <c r="H23" s="157">
        <v>7.3449672499999998</v>
      </c>
      <c r="I23" s="157">
        <v>262.10230106</v>
      </c>
      <c r="J23" s="269">
        <v>1204.8881652759999</v>
      </c>
    </row>
    <row r="24" spans="1:34" x14ac:dyDescent="0.25">
      <c r="B24" s="205">
        <v>2022</v>
      </c>
      <c r="C24" s="166">
        <v>247.87044181000002</v>
      </c>
      <c r="D24" s="166">
        <v>64.388409869</v>
      </c>
      <c r="E24" s="166">
        <v>128.36896999999996</v>
      </c>
      <c r="F24" s="166">
        <v>181.90244674999997</v>
      </c>
      <c r="G24" s="166">
        <v>272.02806049000003</v>
      </c>
      <c r="H24" s="166">
        <v>7.7930587000000004</v>
      </c>
      <c r="I24" s="166">
        <v>238.85623868800002</v>
      </c>
      <c r="J24" s="343">
        <v>1141.2076263070001</v>
      </c>
    </row>
    <row r="25" spans="1:34" x14ac:dyDescent="0.25">
      <c r="B25" s="2" t="s">
        <v>8</v>
      </c>
      <c r="I25" s="24"/>
    </row>
    <row r="26" spans="1:34" x14ac:dyDescent="0.25">
      <c r="I26" s="24"/>
      <c r="J26" s="24"/>
    </row>
    <row r="27" spans="1:34" x14ac:dyDescent="0.25">
      <c r="I27" s="24"/>
      <c r="J27" s="24"/>
    </row>
    <row r="28" spans="1:34" x14ac:dyDescent="0.25">
      <c r="J28" s="24"/>
    </row>
    <row r="29" spans="1:34" s="7" customFormat="1" ht="18.75" x14ac:dyDescent="0.3">
      <c r="A29" s="2"/>
      <c r="B29" s="9" t="s">
        <v>434</v>
      </c>
      <c r="C29" s="30"/>
      <c r="D29" s="86"/>
      <c r="E29" s="11"/>
      <c r="F29" s="11"/>
      <c r="G29" s="11"/>
      <c r="H29" s="11"/>
      <c r="I29" s="11"/>
      <c r="J29" s="11"/>
      <c r="K29" s="11"/>
      <c r="L29" s="11"/>
      <c r="M29" s="11"/>
      <c r="N29" s="12"/>
      <c r="O29" s="12"/>
    </row>
    <row r="30" spans="1:34" s="7" customFormat="1" ht="15" customHeight="1" x14ac:dyDescent="0.3">
      <c r="A30" s="2"/>
      <c r="B30" s="36"/>
      <c r="C30" s="30"/>
      <c r="D30" s="11"/>
      <c r="E30" s="11"/>
      <c r="F30" s="11"/>
      <c r="G30" s="11"/>
      <c r="H30" s="11"/>
      <c r="I30" s="11"/>
      <c r="J30" s="11"/>
      <c r="K30" s="11"/>
      <c r="L30" s="11"/>
      <c r="M30" s="11"/>
      <c r="N30" s="12"/>
      <c r="O30" s="12"/>
    </row>
    <row r="31" spans="1:34" s="43" customFormat="1" ht="45" x14ac:dyDescent="0.25">
      <c r="A31" s="2"/>
      <c r="B31" s="201"/>
      <c r="C31" s="202" t="s">
        <v>125</v>
      </c>
      <c r="D31" s="60"/>
      <c r="E31" s="60"/>
      <c r="F31" s="60"/>
      <c r="G31" s="345"/>
      <c r="H31" s="60"/>
      <c r="I31" s="60"/>
      <c r="J31" s="60"/>
      <c r="K31" s="60"/>
      <c r="L31" s="60"/>
      <c r="M31" s="60"/>
      <c r="AH31" s="2"/>
    </row>
    <row r="32" spans="1:34" x14ac:dyDescent="0.25">
      <c r="B32" s="172">
        <v>2004</v>
      </c>
      <c r="C32" s="423">
        <v>1811</v>
      </c>
      <c r="G32" s="345"/>
    </row>
    <row r="33" spans="2:13" x14ac:dyDescent="0.25">
      <c r="B33" s="174">
        <v>2005</v>
      </c>
      <c r="C33" s="424">
        <v>1595</v>
      </c>
      <c r="G33" s="345"/>
    </row>
    <row r="34" spans="2:13" x14ac:dyDescent="0.25">
      <c r="B34" s="174">
        <v>2006</v>
      </c>
      <c r="C34" s="424">
        <v>1709</v>
      </c>
      <c r="G34" s="344"/>
    </row>
    <row r="35" spans="2:13" x14ac:dyDescent="0.25">
      <c r="B35" s="176">
        <v>2007</v>
      </c>
      <c r="C35" s="425">
        <v>1826</v>
      </c>
      <c r="G35" s="344"/>
    </row>
    <row r="36" spans="2:13" x14ac:dyDescent="0.25">
      <c r="B36" s="176">
        <v>2008</v>
      </c>
      <c r="C36" s="425">
        <v>1629</v>
      </c>
      <c r="G36" s="344"/>
    </row>
    <row r="37" spans="2:13" x14ac:dyDescent="0.25">
      <c r="B37" s="176">
        <v>2009</v>
      </c>
      <c r="C37" s="425">
        <v>1927</v>
      </c>
      <c r="G37" s="344"/>
    </row>
    <row r="38" spans="2:13" x14ac:dyDescent="0.25">
      <c r="B38" s="174">
        <v>2010</v>
      </c>
      <c r="C38" s="424">
        <v>1795</v>
      </c>
      <c r="G38" s="344"/>
    </row>
    <row r="39" spans="2:13" x14ac:dyDescent="0.25">
      <c r="B39" s="174">
        <v>2011</v>
      </c>
      <c r="C39" s="424">
        <v>1990</v>
      </c>
      <c r="G39" s="344"/>
    </row>
    <row r="40" spans="2:13" x14ac:dyDescent="0.25">
      <c r="B40" s="174">
        <v>2012</v>
      </c>
      <c r="C40" s="424">
        <v>1580</v>
      </c>
      <c r="G40" s="344"/>
    </row>
    <row r="41" spans="2:13" x14ac:dyDescent="0.25">
      <c r="B41" s="176">
        <v>2013</v>
      </c>
      <c r="C41" s="425">
        <v>2129</v>
      </c>
      <c r="G41" s="344"/>
    </row>
    <row r="42" spans="2:13" x14ac:dyDescent="0.25">
      <c r="B42" s="205">
        <v>2014</v>
      </c>
      <c r="C42" s="490">
        <v>1553</v>
      </c>
    </row>
    <row r="43" spans="2:13" x14ac:dyDescent="0.25">
      <c r="B43" s="2" t="s">
        <v>336</v>
      </c>
    </row>
    <row r="44" spans="2:13" x14ac:dyDescent="0.25">
      <c r="B44" s="2" t="s">
        <v>295</v>
      </c>
    </row>
    <row r="46" spans="2:13" x14ac:dyDescent="0.25">
      <c r="G46" s="62"/>
      <c r="H46" s="56"/>
    </row>
    <row r="47" spans="2:13" x14ac:dyDescent="0.25">
      <c r="C47" s="28"/>
      <c r="D47" s="89"/>
      <c r="E47" s="82"/>
      <c r="F47" s="28"/>
      <c r="G47" s="2"/>
      <c r="H47" s="2"/>
      <c r="I47" s="2"/>
      <c r="J47" s="2"/>
      <c r="K47" s="2"/>
      <c r="L47" s="2"/>
      <c r="M47" s="2"/>
    </row>
    <row r="48" spans="2:13" x14ac:dyDescent="0.25">
      <c r="C48" s="80"/>
      <c r="D48" s="83"/>
      <c r="E48" s="83"/>
      <c r="F48" s="28"/>
      <c r="G48" s="2"/>
      <c r="H48" s="2"/>
      <c r="I48" s="2"/>
      <c r="J48" s="2"/>
      <c r="K48" s="2"/>
      <c r="L48" s="2"/>
      <c r="M48" s="2"/>
    </row>
    <row r="49" spans="2:8" x14ac:dyDescent="0.25">
      <c r="B49" s="29" t="s">
        <v>198</v>
      </c>
      <c r="G49" s="62"/>
      <c r="H49" s="56"/>
    </row>
    <row r="50" spans="2:8" x14ac:dyDescent="0.25">
      <c r="B50" s="29" t="s">
        <v>66</v>
      </c>
      <c r="G50" s="62"/>
      <c r="H50" s="56"/>
    </row>
    <row r="51" spans="2:8" x14ac:dyDescent="0.25">
      <c r="G51" s="62"/>
      <c r="H51" s="56"/>
    </row>
    <row r="52" spans="2:8" x14ac:dyDescent="0.25">
      <c r="G52" s="62"/>
      <c r="H52" s="56"/>
    </row>
    <row r="53" spans="2:8" x14ac:dyDescent="0.25">
      <c r="G53" s="62"/>
      <c r="H53" s="56"/>
    </row>
    <row r="54" spans="2:8" x14ac:dyDescent="0.25">
      <c r="G54" s="62"/>
      <c r="H54" s="56"/>
    </row>
  </sheetData>
  <conditionalFormatting sqref="I1:I2">
    <cfRule type="cellIs" dxfId="17" priority="1" operator="equal">
      <formula>"X"</formula>
    </cfRule>
    <cfRule type="cellIs" dxfId="16" priority="2" operator="equal">
      <formula>"OK"</formula>
    </cfRule>
  </conditionalFormatting>
  <hyperlinks>
    <hyperlink ref="B50" location="Content!A1" display="Back to content page" xr:uid="{3EF5E8B7-6CA9-4C62-85AA-6A6EE6FCA089}"/>
    <hyperlink ref="B49" location="'3.G'!A1" display="Back to top" xr:uid="{137631A6-69DF-4D01-9D7C-5BA65324F161}"/>
  </hyperlinks>
  <pageMargins left="0.7" right="0.7" top="0.75" bottom="0.75" header="0.3" footer="0.3"/>
  <pageSetup paperSize="9" scale="6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E0F1F0"/>
  </sheetPr>
  <dimension ref="B1:P26"/>
  <sheetViews>
    <sheetView showGridLines="0" zoomScale="80" zoomScaleNormal="80" workbookViewId="0">
      <selection activeCell="J49" sqref="J49"/>
    </sheetView>
  </sheetViews>
  <sheetFormatPr defaultColWidth="9.140625" defaultRowHeight="15" x14ac:dyDescent="0.25"/>
  <cols>
    <col min="1" max="1" width="2" style="2" customWidth="1"/>
    <col min="2" max="2" width="43.7109375" style="2" bestFit="1" customWidth="1"/>
    <col min="3" max="6" width="18.7109375" style="28" customWidth="1"/>
    <col min="7" max="8" width="9.140625" style="2"/>
    <col min="9" max="9" width="9.5703125" style="2" bestFit="1" customWidth="1"/>
    <col min="10" max="16384" width="9.140625" style="2"/>
  </cols>
  <sheetData>
    <row r="1" spans="2:16" s="7" customFormat="1" ht="18.75" x14ac:dyDescent="0.3">
      <c r="B1" s="7" t="s">
        <v>230</v>
      </c>
      <c r="C1" s="7" t="str">
        <f>B5</f>
        <v>Table 3.H1 - Sales of dimension stone in Great Britain (a) (Million tonnes)</v>
      </c>
      <c r="D1" s="17"/>
      <c r="E1" s="18"/>
      <c r="F1" s="18"/>
      <c r="G1" s="298"/>
    </row>
    <row r="2" spans="2:16" s="7" customFormat="1" ht="18.75" x14ac:dyDescent="0.3">
      <c r="B2" s="283" t="s">
        <v>229</v>
      </c>
      <c r="D2" s="17"/>
      <c r="E2" s="18"/>
      <c r="F2" s="18"/>
      <c r="I2" s="298"/>
    </row>
    <row r="3" spans="2:16" s="7" customFormat="1" ht="18.75" x14ac:dyDescent="0.3">
      <c r="B3" s="283"/>
      <c r="D3" s="17"/>
      <c r="E3" s="18"/>
      <c r="F3" s="18"/>
      <c r="I3" s="298"/>
    </row>
    <row r="4" spans="2:16" s="7" customFormat="1" ht="18.75" x14ac:dyDescent="0.3">
      <c r="B4" s="283"/>
      <c r="D4" s="17"/>
      <c r="E4" s="18"/>
      <c r="F4" s="18"/>
      <c r="I4" s="298"/>
    </row>
    <row r="5" spans="2:16" s="7" customFormat="1" ht="18.75" x14ac:dyDescent="0.3">
      <c r="B5" s="9" t="s">
        <v>435</v>
      </c>
      <c r="C5" s="30"/>
      <c r="D5" s="30"/>
      <c r="E5" s="30"/>
      <c r="F5" s="30"/>
      <c r="G5" s="11"/>
      <c r="H5" s="11"/>
      <c r="I5" s="11"/>
      <c r="J5" s="11"/>
      <c r="K5" s="11"/>
      <c r="L5" s="11"/>
      <c r="M5" s="11"/>
      <c r="N5" s="65"/>
      <c r="O5" s="12"/>
      <c r="P5" s="12"/>
    </row>
    <row r="7" spans="2:16" s="31" customFormat="1" x14ac:dyDescent="0.25">
      <c r="B7" s="326"/>
      <c r="C7" s="327" t="s">
        <v>32</v>
      </c>
      <c r="D7" s="327" t="s">
        <v>33</v>
      </c>
      <c r="E7" s="327" t="s">
        <v>331</v>
      </c>
      <c r="F7" s="328" t="s">
        <v>9</v>
      </c>
    </row>
    <row r="8" spans="2:16" x14ac:dyDescent="0.25">
      <c r="B8" s="172">
        <v>2004</v>
      </c>
      <c r="C8" s="347">
        <v>0.439</v>
      </c>
      <c r="D8" s="347">
        <v>0.189</v>
      </c>
      <c r="E8" s="347">
        <v>0.23400000000000001</v>
      </c>
      <c r="F8" s="348">
        <v>0.86199999999999999</v>
      </c>
      <c r="I8" s="23"/>
    </row>
    <row r="9" spans="2:16" x14ac:dyDescent="0.25">
      <c r="B9" s="174">
        <v>2005</v>
      </c>
      <c r="C9" s="475" t="s">
        <v>227</v>
      </c>
      <c r="D9" s="475">
        <v>1.1859999999999999</v>
      </c>
      <c r="E9" s="475">
        <v>0.58899999999999997</v>
      </c>
      <c r="F9" s="476" t="s">
        <v>227</v>
      </c>
    </row>
    <row r="10" spans="2:16" x14ac:dyDescent="0.25">
      <c r="B10" s="174">
        <v>2006</v>
      </c>
      <c r="C10" s="475">
        <v>0.434</v>
      </c>
      <c r="D10" s="475" t="s">
        <v>227</v>
      </c>
      <c r="E10" s="475">
        <v>0.379</v>
      </c>
      <c r="F10" s="476" t="s">
        <v>227</v>
      </c>
    </row>
    <row r="11" spans="2:16" x14ac:dyDescent="0.25">
      <c r="B11" s="176">
        <v>2007</v>
      </c>
      <c r="C11" s="353">
        <v>0.41899999999999998</v>
      </c>
      <c r="D11" s="353" t="s">
        <v>227</v>
      </c>
      <c r="E11" s="353" t="s">
        <v>227</v>
      </c>
      <c r="F11" s="354" t="s">
        <v>227</v>
      </c>
    </row>
    <row r="12" spans="2:16" x14ac:dyDescent="0.25">
      <c r="B12" s="176">
        <v>2008</v>
      </c>
      <c r="C12" s="353">
        <v>0.499</v>
      </c>
      <c r="D12" s="353">
        <v>0.27900000000000003</v>
      </c>
      <c r="E12" s="353">
        <v>0.307</v>
      </c>
      <c r="F12" s="354">
        <v>1.085</v>
      </c>
      <c r="I12" s="8"/>
    </row>
    <row r="13" spans="2:16" x14ac:dyDescent="0.25">
      <c r="B13" s="176">
        <v>2009</v>
      </c>
      <c r="C13" s="353">
        <v>0.72199999999999998</v>
      </c>
      <c r="D13" s="353">
        <v>0.40799999999999997</v>
      </c>
      <c r="E13" s="353" t="s">
        <v>227</v>
      </c>
      <c r="F13" s="354" t="s">
        <v>227</v>
      </c>
    </row>
    <row r="14" spans="2:16" x14ac:dyDescent="0.25">
      <c r="B14" s="174">
        <v>2010</v>
      </c>
      <c r="C14" s="475">
        <v>0.74099999999999999</v>
      </c>
      <c r="D14" s="475" t="s">
        <v>227</v>
      </c>
      <c r="E14" s="475" t="s">
        <v>227</v>
      </c>
      <c r="F14" s="476" t="s">
        <v>227</v>
      </c>
    </row>
    <row r="15" spans="2:16" x14ac:dyDescent="0.25">
      <c r="B15" s="174">
        <v>2011</v>
      </c>
      <c r="C15" s="475">
        <v>0.33300000000000002</v>
      </c>
      <c r="D15" s="475" t="s">
        <v>227</v>
      </c>
      <c r="E15" s="475">
        <v>0.20399999999999999</v>
      </c>
      <c r="F15" s="476" t="s">
        <v>227</v>
      </c>
    </row>
    <row r="16" spans="2:16" x14ac:dyDescent="0.25">
      <c r="B16" s="174">
        <v>2012</v>
      </c>
      <c r="C16" s="475">
        <v>0.36499999999999999</v>
      </c>
      <c r="D16" s="475">
        <v>0.16500000000000001</v>
      </c>
      <c r="E16" s="475">
        <v>0.48699999999999999</v>
      </c>
      <c r="F16" s="476">
        <v>1.0169999999999999</v>
      </c>
    </row>
    <row r="17" spans="2:14" x14ac:dyDescent="0.25">
      <c r="B17" s="176">
        <v>2013</v>
      </c>
      <c r="C17" s="353">
        <v>0.28100000000000003</v>
      </c>
      <c r="D17" s="353">
        <v>0.16800000000000001</v>
      </c>
      <c r="E17" s="353">
        <v>0.47699999999999998</v>
      </c>
      <c r="F17" s="354">
        <v>0.92600000000000005</v>
      </c>
    </row>
    <row r="18" spans="2:14" x14ac:dyDescent="0.25">
      <c r="B18" s="205">
        <v>2014</v>
      </c>
      <c r="C18" s="355">
        <v>0.28599999999999998</v>
      </c>
      <c r="D18" s="355">
        <v>0.159</v>
      </c>
      <c r="E18" s="355">
        <v>0.58499999999999996</v>
      </c>
      <c r="F18" s="477">
        <v>1.03</v>
      </c>
    </row>
    <row r="19" spans="2:14" x14ac:dyDescent="0.25">
      <c r="B19" s="2" t="s">
        <v>228</v>
      </c>
    </row>
    <row r="20" spans="2:14" x14ac:dyDescent="0.25">
      <c r="B20" s="2" t="s">
        <v>333</v>
      </c>
      <c r="C20" s="2"/>
      <c r="D20" s="2"/>
      <c r="E20" s="2"/>
      <c r="F20" s="2"/>
    </row>
    <row r="21" spans="2:14" x14ac:dyDescent="0.25">
      <c r="B21" s="2" t="s">
        <v>332</v>
      </c>
    </row>
    <row r="22" spans="2:14" x14ac:dyDescent="0.25">
      <c r="B22" s="2" t="s">
        <v>295</v>
      </c>
      <c r="C22" s="8"/>
      <c r="D22" s="8"/>
      <c r="E22" s="8"/>
      <c r="F22" s="8"/>
      <c r="G22" s="59"/>
      <c r="H22" s="59"/>
      <c r="I22" s="59"/>
      <c r="J22" s="59"/>
      <c r="K22" s="59"/>
      <c r="L22" s="59"/>
      <c r="M22" s="59"/>
      <c r="N22" s="24"/>
    </row>
    <row r="25" spans="2:14" x14ac:dyDescent="0.25">
      <c r="B25" s="29" t="s">
        <v>198</v>
      </c>
      <c r="D25" s="89"/>
      <c r="E25" s="82"/>
    </row>
    <row r="26" spans="2:14" x14ac:dyDescent="0.25">
      <c r="B26" s="29" t="s">
        <v>66</v>
      </c>
      <c r="C26" s="80"/>
      <c r="D26" s="83"/>
      <c r="E26" s="83"/>
    </row>
  </sheetData>
  <conditionalFormatting sqref="G1 I2:I4">
    <cfRule type="cellIs" dxfId="15" priority="1" operator="equal">
      <formula>"X"</formula>
    </cfRule>
    <cfRule type="cellIs" dxfId="14" priority="2" operator="equal">
      <formula>"OK"</formula>
    </cfRule>
  </conditionalFormatting>
  <hyperlinks>
    <hyperlink ref="B26" location="Content!A1" display="Back to content page" xr:uid="{7886DAFB-A42D-4A38-A528-35D73B4EE685}"/>
    <hyperlink ref="B25" location="'3.H'!A1" display="Back to top" xr:uid="{C985D4C7-C897-470A-B69B-5A5A3EC202E5}"/>
  </hyperlinks>
  <pageMargins left="0.7" right="0.7" top="0.75" bottom="0.75" header="0.3" footer="0.3"/>
  <pageSetup paperSize="9"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E0F1F0"/>
  </sheetPr>
  <dimension ref="A1:W30"/>
  <sheetViews>
    <sheetView showGridLines="0" zoomScale="80" zoomScaleNormal="80" workbookViewId="0"/>
  </sheetViews>
  <sheetFormatPr defaultColWidth="9.140625" defaultRowHeight="15" x14ac:dyDescent="0.25"/>
  <cols>
    <col min="1" max="1" width="2" style="2" customWidth="1"/>
    <col min="2" max="2" width="38.5703125" style="2" bestFit="1" customWidth="1"/>
    <col min="3" max="3" width="17.5703125" style="38" customWidth="1"/>
    <col min="4" max="4" width="17.140625" style="28" customWidth="1"/>
    <col min="5" max="5" width="10.5703125" style="2" bestFit="1" customWidth="1"/>
    <col min="6" max="16384" width="9.140625" style="2"/>
  </cols>
  <sheetData>
    <row r="1" spans="1:23" s="7" customFormat="1" ht="18.75" x14ac:dyDescent="0.3">
      <c r="B1" s="7" t="s">
        <v>230</v>
      </c>
      <c r="C1" s="7" t="str">
        <f>B5</f>
        <v>Table 3.I1 - UK production of industrial (silica) sand (Million tonnes)</v>
      </c>
      <c r="D1" s="17"/>
      <c r="E1" s="18"/>
      <c r="F1" s="18"/>
      <c r="I1" s="298"/>
    </row>
    <row r="2" spans="1:23" s="7" customFormat="1" ht="18.75" x14ac:dyDescent="0.3">
      <c r="B2" s="283" t="s">
        <v>229</v>
      </c>
      <c r="D2" s="17"/>
      <c r="E2" s="18"/>
      <c r="F2" s="18"/>
      <c r="I2" s="298"/>
    </row>
    <row r="3" spans="1:23" s="7" customFormat="1" ht="18.75" x14ac:dyDescent="0.3">
      <c r="B3" s="283"/>
      <c r="D3" s="17"/>
      <c r="E3" s="18"/>
      <c r="F3" s="18"/>
      <c r="I3" s="298"/>
    </row>
    <row r="4" spans="1:23" s="7" customFormat="1" ht="18.75" x14ac:dyDescent="0.3">
      <c r="B4" s="283"/>
      <c r="D4" s="17"/>
      <c r="E4" s="18"/>
      <c r="F4" s="18"/>
      <c r="I4" s="298"/>
    </row>
    <row r="5" spans="1:23" s="7" customFormat="1" ht="18.75" x14ac:dyDescent="0.3">
      <c r="B5" s="9" t="s">
        <v>436</v>
      </c>
      <c r="C5" s="66"/>
      <c r="D5" s="91"/>
      <c r="E5" s="23"/>
      <c r="F5" s="11"/>
      <c r="G5" s="11"/>
      <c r="H5" s="11"/>
      <c r="I5" s="11"/>
      <c r="J5" s="11"/>
      <c r="K5" s="11"/>
      <c r="L5" s="11"/>
      <c r="M5" s="11"/>
      <c r="N5" s="11"/>
      <c r="O5" s="11"/>
      <c r="P5" s="11"/>
      <c r="Q5" s="11"/>
      <c r="R5" s="11"/>
      <c r="S5" s="11"/>
      <c r="T5" s="11"/>
      <c r="U5" s="12"/>
      <c r="V5" s="12"/>
      <c r="W5" s="12"/>
    </row>
    <row r="6" spans="1:23" x14ac:dyDescent="0.25">
      <c r="A6" s="31"/>
    </row>
    <row r="7" spans="1:23" s="31" customFormat="1" x14ac:dyDescent="0.25">
      <c r="A7" s="2"/>
      <c r="B7" s="252"/>
      <c r="C7" s="238" t="s">
        <v>34</v>
      </c>
      <c r="D7" s="236" t="s">
        <v>31</v>
      </c>
    </row>
    <row r="8" spans="1:23" x14ac:dyDescent="0.25">
      <c r="B8" s="331">
        <v>2004</v>
      </c>
      <c r="C8" s="478">
        <v>5.0110000000000001</v>
      </c>
      <c r="D8" s="173" t="s">
        <v>24</v>
      </c>
    </row>
    <row r="9" spans="1:23" x14ac:dyDescent="0.25">
      <c r="B9" s="253">
        <v>2005</v>
      </c>
      <c r="C9" s="103">
        <v>4.1459999999999999</v>
      </c>
      <c r="D9" s="215">
        <v>-0.17262023548193972</v>
      </c>
    </row>
    <row r="10" spans="1:23" x14ac:dyDescent="0.25">
      <c r="B10" s="253">
        <v>2006</v>
      </c>
      <c r="C10" s="103">
        <v>5.1740000000000004</v>
      </c>
      <c r="D10" s="215">
        <v>0.24794983116256653</v>
      </c>
    </row>
    <row r="11" spans="1:23" x14ac:dyDescent="0.25">
      <c r="B11" s="253">
        <v>2007</v>
      </c>
      <c r="C11" s="103">
        <v>4.9089999999999998</v>
      </c>
      <c r="D11" s="215">
        <v>-5.1217626594511123E-2</v>
      </c>
    </row>
    <row r="12" spans="1:23" x14ac:dyDescent="0.25">
      <c r="B12" s="253">
        <v>2008</v>
      </c>
      <c r="C12" s="103">
        <v>4.7770000000000001</v>
      </c>
      <c r="D12" s="215">
        <v>-2.688938684049702E-2</v>
      </c>
    </row>
    <row r="13" spans="1:23" x14ac:dyDescent="0.25">
      <c r="B13" s="256">
        <v>2009</v>
      </c>
      <c r="C13" s="479">
        <v>3.7549999999999999</v>
      </c>
      <c r="D13" s="212">
        <v>-0.21394180447979905</v>
      </c>
    </row>
    <row r="14" spans="1:23" x14ac:dyDescent="0.25">
      <c r="B14" s="256">
        <v>2010</v>
      </c>
      <c r="C14" s="479">
        <v>4.07</v>
      </c>
      <c r="D14" s="212">
        <v>8.3888149134487389E-2</v>
      </c>
    </row>
    <row r="15" spans="1:23" x14ac:dyDescent="0.25">
      <c r="B15" s="256">
        <v>2011</v>
      </c>
      <c r="C15" s="479">
        <v>3.9689999999999999</v>
      </c>
      <c r="D15" s="212">
        <v>-2.4815724815724916E-2</v>
      </c>
    </row>
    <row r="16" spans="1:23" x14ac:dyDescent="0.25">
      <c r="B16" s="256">
        <v>2012</v>
      </c>
      <c r="C16" s="479">
        <v>3.8879999999999999</v>
      </c>
      <c r="D16" s="212">
        <v>-2.0408163265306145E-2</v>
      </c>
    </row>
    <row r="17" spans="2:6" x14ac:dyDescent="0.25">
      <c r="B17" s="256">
        <v>2013</v>
      </c>
      <c r="C17" s="479">
        <v>3.9609999999999999</v>
      </c>
      <c r="D17" s="212">
        <v>1.8775720164609044E-2</v>
      </c>
    </row>
    <row r="18" spans="2:6" x14ac:dyDescent="0.25">
      <c r="B18" s="253">
        <v>2014</v>
      </c>
      <c r="C18" s="103">
        <v>3.948</v>
      </c>
      <c r="D18" s="215">
        <v>-3.2819994950770148E-3</v>
      </c>
    </row>
    <row r="19" spans="2:6" x14ac:dyDescent="0.25">
      <c r="B19" s="253">
        <v>2015</v>
      </c>
      <c r="C19" s="103">
        <v>3.8220000000000001</v>
      </c>
      <c r="D19" s="215">
        <v>-3.1914893617021267E-2</v>
      </c>
    </row>
    <row r="20" spans="2:6" x14ac:dyDescent="0.25">
      <c r="B20" s="253">
        <v>2016</v>
      </c>
      <c r="C20" s="104">
        <v>4.2510000000000003</v>
      </c>
      <c r="D20" s="215">
        <v>0.11224489795918369</v>
      </c>
    </row>
    <row r="21" spans="2:6" x14ac:dyDescent="0.25">
      <c r="B21" s="253">
        <v>2017</v>
      </c>
      <c r="C21" s="103">
        <v>5.0510000000000002</v>
      </c>
      <c r="D21" s="215">
        <v>0.18819101387908721</v>
      </c>
    </row>
    <row r="22" spans="2:6" x14ac:dyDescent="0.25">
      <c r="B22" s="253">
        <v>2018</v>
      </c>
      <c r="C22" s="103">
        <v>4.8899999999999997</v>
      </c>
      <c r="D22" s="215">
        <v>-3.1874876262126373E-2</v>
      </c>
    </row>
    <row r="23" spans="2:6" x14ac:dyDescent="0.25">
      <c r="B23" s="256">
        <v>2019</v>
      </c>
      <c r="C23" s="479">
        <v>5.1360000000000001</v>
      </c>
      <c r="D23" s="212">
        <v>5.0306748466257822E-2</v>
      </c>
    </row>
    <row r="24" spans="2:6" x14ac:dyDescent="0.25">
      <c r="B24" s="256">
        <v>2020</v>
      </c>
      <c r="C24" s="479">
        <v>5.3369999999999997</v>
      </c>
      <c r="D24" s="212">
        <v>3.9135514018691531E-2</v>
      </c>
    </row>
    <row r="25" spans="2:6" x14ac:dyDescent="0.25">
      <c r="B25" s="257">
        <v>2021</v>
      </c>
      <c r="C25" s="491">
        <v>4.2450000000000001</v>
      </c>
      <c r="D25" s="214">
        <v>-0.20460933108487911</v>
      </c>
    </row>
    <row r="26" spans="2:6" x14ac:dyDescent="0.25">
      <c r="B26" s="2" t="s">
        <v>337</v>
      </c>
    </row>
    <row r="29" spans="2:6" x14ac:dyDescent="0.25">
      <c r="B29" s="29" t="s">
        <v>198</v>
      </c>
      <c r="C29" s="28"/>
      <c r="D29" s="89"/>
      <c r="E29" s="82"/>
      <c r="F29" s="28"/>
    </row>
    <row r="30" spans="2:6" x14ac:dyDescent="0.25">
      <c r="B30" s="29" t="s">
        <v>66</v>
      </c>
      <c r="C30" s="80"/>
      <c r="D30" s="83"/>
      <c r="E30" s="83"/>
      <c r="F30" s="28"/>
    </row>
  </sheetData>
  <conditionalFormatting sqref="I1:I4">
    <cfRule type="cellIs" dxfId="13" priority="1" operator="equal">
      <formula>"X"</formula>
    </cfRule>
    <cfRule type="cellIs" dxfId="12" priority="2" operator="equal">
      <formula>"OK"</formula>
    </cfRule>
  </conditionalFormatting>
  <hyperlinks>
    <hyperlink ref="B30" location="Content!A1" display="Back to content page" xr:uid="{A71C7305-791F-4FE7-9F3F-676419B24451}"/>
    <hyperlink ref="B29" location="'3.I'!A1" display="Back to top" xr:uid="{3F30042C-14D9-442D-9417-B214C88F7361}"/>
  </hyperlinks>
  <pageMargins left="0.7" right="0.7" top="0.75" bottom="0.75" header="0.3" footer="0.3"/>
  <pageSetup paperSize="9"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5449E-26E5-4D4F-9414-DFF4D339C493}">
  <sheetPr>
    <tabColor rgb="FFE0F1F0"/>
  </sheetPr>
  <dimension ref="A1:W68"/>
  <sheetViews>
    <sheetView showGridLines="0" zoomScale="80" zoomScaleNormal="80" workbookViewId="0"/>
  </sheetViews>
  <sheetFormatPr defaultColWidth="9.140625" defaultRowHeight="15" x14ac:dyDescent="0.25"/>
  <cols>
    <col min="1" max="1" width="2" style="2" customWidth="1"/>
    <col min="2" max="2" width="38.5703125" style="2" bestFit="1" customWidth="1"/>
    <col min="3" max="4" width="17.5703125" style="82" customWidth="1"/>
    <col min="5" max="5" width="10.5703125" style="2" bestFit="1" customWidth="1"/>
    <col min="6" max="16384" width="9.140625" style="2"/>
  </cols>
  <sheetData>
    <row r="1" spans="1:23" s="7" customFormat="1" ht="18.75" x14ac:dyDescent="0.3">
      <c r="B1" s="7" t="s">
        <v>230</v>
      </c>
      <c r="C1" s="7" t="str">
        <f>B5</f>
        <v>Table 3.J1 - UK production of China clay (Million tonnes)</v>
      </c>
      <c r="D1" s="17"/>
      <c r="E1" s="18"/>
      <c r="F1" s="18"/>
      <c r="H1" s="298"/>
    </row>
    <row r="2" spans="1:23" s="7" customFormat="1" ht="18.75" x14ac:dyDescent="0.3">
      <c r="B2" s="283" t="s">
        <v>229</v>
      </c>
      <c r="C2" s="7" t="str">
        <f>B36</f>
        <v>Table 3.J2 - UK production of Ball clay (Million tonnes)</v>
      </c>
      <c r="D2" s="17"/>
      <c r="E2" s="18"/>
      <c r="F2" s="18"/>
      <c r="H2" s="298"/>
    </row>
    <row r="3" spans="1:23" x14ac:dyDescent="0.25">
      <c r="C3" s="2"/>
      <c r="D3" s="27"/>
      <c r="E3" s="28"/>
      <c r="F3" s="28"/>
      <c r="H3" s="298"/>
    </row>
    <row r="4" spans="1:23" x14ac:dyDescent="0.25">
      <c r="C4" s="2"/>
      <c r="D4" s="27"/>
      <c r="E4" s="28"/>
      <c r="F4" s="28"/>
    </row>
    <row r="5" spans="1:23" s="7" customFormat="1" ht="18.75" x14ac:dyDescent="0.3">
      <c r="B5" s="9" t="s">
        <v>437</v>
      </c>
      <c r="C5" s="102"/>
      <c r="D5" s="102"/>
      <c r="E5" s="92"/>
      <c r="F5" s="11"/>
      <c r="G5" s="11"/>
      <c r="H5" s="11"/>
      <c r="I5" s="11"/>
      <c r="J5" s="11"/>
      <c r="K5" s="11"/>
      <c r="L5" s="11"/>
      <c r="M5" s="11"/>
      <c r="N5" s="11"/>
      <c r="O5" s="11"/>
      <c r="P5" s="11"/>
      <c r="Q5" s="11"/>
      <c r="R5" s="11"/>
      <c r="S5" s="11"/>
      <c r="T5" s="11"/>
      <c r="U5" s="12"/>
      <c r="V5" s="12"/>
      <c r="W5" s="12"/>
    </row>
    <row r="7" spans="1:23" s="31" customFormat="1" x14ac:dyDescent="0.25">
      <c r="A7" s="2"/>
      <c r="B7" s="252"/>
      <c r="C7" s="258" t="s">
        <v>187</v>
      </c>
      <c r="D7" s="84"/>
    </row>
    <row r="8" spans="1:23" x14ac:dyDescent="0.25">
      <c r="B8" s="331">
        <v>1997</v>
      </c>
      <c r="C8" s="480">
        <v>2.36</v>
      </c>
      <c r="D8" s="104"/>
      <c r="F8" s="23"/>
    </row>
    <row r="9" spans="1:23" x14ac:dyDescent="0.25">
      <c r="B9" s="253">
        <v>1998</v>
      </c>
      <c r="C9" s="481">
        <v>2.3919999999999999</v>
      </c>
      <c r="D9" s="104"/>
    </row>
    <row r="10" spans="1:23" x14ac:dyDescent="0.25">
      <c r="B10" s="253">
        <v>1999</v>
      </c>
      <c r="C10" s="481">
        <v>2.3039999999999998</v>
      </c>
      <c r="D10" s="104"/>
    </row>
    <row r="11" spans="1:23" x14ac:dyDescent="0.25">
      <c r="B11" s="253">
        <v>2000</v>
      </c>
      <c r="C11" s="481">
        <v>2.3759999999999999</v>
      </c>
      <c r="D11" s="104"/>
    </row>
    <row r="12" spans="1:23" x14ac:dyDescent="0.25">
      <c r="B12" s="253">
        <v>2001</v>
      </c>
      <c r="C12" s="481">
        <v>2.2040000000000002</v>
      </c>
      <c r="D12" s="104"/>
    </row>
    <row r="13" spans="1:23" x14ac:dyDescent="0.25">
      <c r="B13" s="256">
        <v>2002</v>
      </c>
      <c r="C13" s="482">
        <v>2.1629999999999998</v>
      </c>
      <c r="D13" s="104"/>
    </row>
    <row r="14" spans="1:23" x14ac:dyDescent="0.25">
      <c r="B14" s="256">
        <v>2003</v>
      </c>
      <c r="C14" s="482">
        <v>2.097</v>
      </c>
      <c r="D14" s="104"/>
    </row>
    <row r="15" spans="1:23" x14ac:dyDescent="0.25">
      <c r="B15" s="256">
        <v>2004</v>
      </c>
      <c r="C15" s="482">
        <v>1.9450000000000001</v>
      </c>
      <c r="D15" s="104"/>
    </row>
    <row r="16" spans="1:23" x14ac:dyDescent="0.25">
      <c r="B16" s="256">
        <v>2005</v>
      </c>
      <c r="C16" s="482">
        <v>1.911</v>
      </c>
      <c r="D16" s="104"/>
    </row>
    <row r="17" spans="2:14" x14ac:dyDescent="0.25">
      <c r="B17" s="256">
        <v>2006</v>
      </c>
      <c r="C17" s="484">
        <v>1.762</v>
      </c>
      <c r="D17" s="103"/>
    </row>
    <row r="18" spans="2:14" x14ac:dyDescent="0.25">
      <c r="B18" s="253">
        <v>2007</v>
      </c>
      <c r="C18" s="485">
        <v>1.671</v>
      </c>
      <c r="D18" s="103"/>
    </row>
    <row r="19" spans="2:14" x14ac:dyDescent="0.25">
      <c r="B19" s="253">
        <v>2008</v>
      </c>
      <c r="C19" s="485">
        <v>1.355</v>
      </c>
      <c r="D19" s="103"/>
    </row>
    <row r="20" spans="2:14" x14ac:dyDescent="0.25">
      <c r="B20" s="253">
        <v>2009</v>
      </c>
      <c r="C20" s="485">
        <v>1.06</v>
      </c>
      <c r="D20" s="103"/>
    </row>
    <row r="21" spans="2:14" x14ac:dyDescent="0.25">
      <c r="B21" s="253">
        <v>2010</v>
      </c>
      <c r="C21" s="481">
        <v>1.1399999999999999</v>
      </c>
      <c r="D21" s="104"/>
    </row>
    <row r="22" spans="2:14" x14ac:dyDescent="0.25">
      <c r="B22" s="253">
        <v>2011</v>
      </c>
      <c r="C22" s="481">
        <v>1.29</v>
      </c>
      <c r="D22" s="104"/>
      <c r="E22" s="8"/>
      <c r="F22" s="8"/>
      <c r="G22" s="59"/>
      <c r="H22" s="59"/>
      <c r="I22" s="59"/>
      <c r="J22" s="59"/>
      <c r="K22" s="59"/>
      <c r="L22" s="59"/>
      <c r="M22" s="59"/>
      <c r="N22" s="24"/>
    </row>
    <row r="23" spans="2:14" x14ac:dyDescent="0.25">
      <c r="B23" s="256">
        <v>2012</v>
      </c>
      <c r="C23" s="482">
        <v>1.1499999999999999</v>
      </c>
      <c r="D23" s="104"/>
      <c r="E23" s="8"/>
      <c r="F23" s="8"/>
      <c r="G23" s="59"/>
      <c r="H23" s="59"/>
      <c r="I23" s="59"/>
      <c r="J23" s="59"/>
      <c r="K23" s="59"/>
      <c r="L23" s="59"/>
      <c r="M23" s="59"/>
      <c r="N23" s="24"/>
    </row>
    <row r="24" spans="2:14" x14ac:dyDescent="0.25">
      <c r="B24" s="256">
        <v>2013</v>
      </c>
      <c r="C24" s="482">
        <v>1.1100000000000001</v>
      </c>
      <c r="D24" s="104"/>
      <c r="E24" s="8"/>
      <c r="F24" s="8"/>
      <c r="G24" s="59"/>
      <c r="H24" s="59"/>
      <c r="I24" s="59"/>
      <c r="J24" s="59"/>
      <c r="K24" s="59"/>
      <c r="L24" s="59"/>
      <c r="M24" s="59"/>
      <c r="N24" s="24"/>
    </row>
    <row r="25" spans="2:14" x14ac:dyDescent="0.25">
      <c r="B25" s="256">
        <v>2014</v>
      </c>
      <c r="C25" s="482">
        <v>1.0900000000000001</v>
      </c>
      <c r="D25" s="104"/>
      <c r="E25" s="8"/>
      <c r="F25" s="8"/>
      <c r="G25" s="59"/>
      <c r="H25" s="59"/>
      <c r="I25" s="59"/>
      <c r="J25" s="59"/>
      <c r="K25" s="59"/>
      <c r="L25" s="59"/>
      <c r="M25" s="59"/>
      <c r="N25" s="24"/>
    </row>
    <row r="26" spans="2:14" x14ac:dyDescent="0.25">
      <c r="B26" s="256">
        <v>2015</v>
      </c>
      <c r="C26" s="482">
        <v>1.014</v>
      </c>
      <c r="D26" s="104"/>
      <c r="E26" s="8"/>
      <c r="F26" s="8"/>
      <c r="G26" s="59"/>
      <c r="H26" s="59"/>
      <c r="I26" s="59"/>
      <c r="J26" s="59"/>
      <c r="K26" s="59"/>
      <c r="L26" s="59"/>
      <c r="M26" s="59"/>
      <c r="N26" s="24"/>
    </row>
    <row r="27" spans="2:14" x14ac:dyDescent="0.25">
      <c r="B27" s="256">
        <v>2016</v>
      </c>
      <c r="C27" s="482">
        <v>0.94</v>
      </c>
      <c r="D27" s="104"/>
      <c r="E27" s="8"/>
      <c r="F27" s="8"/>
      <c r="G27" s="59"/>
      <c r="H27" s="59"/>
      <c r="I27" s="59"/>
      <c r="J27" s="59"/>
      <c r="K27" s="59"/>
      <c r="L27" s="59"/>
      <c r="M27" s="59"/>
      <c r="N27" s="24"/>
    </row>
    <row r="28" spans="2:14" x14ac:dyDescent="0.25">
      <c r="B28" s="253">
        <v>2017</v>
      </c>
      <c r="C28" s="481">
        <v>0.97</v>
      </c>
      <c r="D28" s="104"/>
      <c r="E28" s="8"/>
      <c r="F28" s="8"/>
      <c r="G28" s="59"/>
      <c r="H28" s="59"/>
      <c r="I28" s="59"/>
      <c r="J28" s="59"/>
      <c r="K28" s="59"/>
      <c r="L28" s="59"/>
      <c r="M28" s="59"/>
      <c r="N28" s="24"/>
    </row>
    <row r="29" spans="2:14" x14ac:dyDescent="0.25">
      <c r="B29" s="253">
        <v>2018</v>
      </c>
      <c r="C29" s="481">
        <v>0.996</v>
      </c>
      <c r="D29" s="104"/>
      <c r="E29" s="8"/>
      <c r="F29" s="8"/>
      <c r="G29" s="59"/>
      <c r="H29" s="59"/>
      <c r="I29" s="59"/>
      <c r="J29" s="59"/>
      <c r="K29" s="59"/>
      <c r="L29" s="59"/>
      <c r="M29" s="59"/>
      <c r="N29" s="24"/>
    </row>
    <row r="30" spans="2:14" x14ac:dyDescent="0.25">
      <c r="B30" s="253">
        <v>2019</v>
      </c>
      <c r="C30" s="481">
        <v>0.71499999999999997</v>
      </c>
      <c r="D30" s="104"/>
      <c r="E30" s="8"/>
      <c r="F30" s="8"/>
      <c r="G30" s="59"/>
      <c r="H30" s="59"/>
      <c r="I30" s="59"/>
      <c r="J30" s="59"/>
      <c r="K30" s="59"/>
      <c r="L30" s="59"/>
      <c r="M30" s="59"/>
      <c r="N30" s="24"/>
    </row>
    <row r="31" spans="2:14" x14ac:dyDescent="0.25">
      <c r="B31" s="253">
        <v>2020</v>
      </c>
      <c r="C31" s="481">
        <v>0.63500000000000001</v>
      </c>
      <c r="D31" s="104"/>
      <c r="E31" s="8"/>
      <c r="F31" s="8"/>
      <c r="G31" s="59"/>
      <c r="H31" s="59"/>
      <c r="I31" s="59"/>
      <c r="J31" s="59"/>
      <c r="K31" s="59"/>
      <c r="L31" s="59"/>
      <c r="M31" s="59"/>
      <c r="N31" s="24"/>
    </row>
    <row r="32" spans="2:14" x14ac:dyDescent="0.25">
      <c r="B32" s="254">
        <v>2021</v>
      </c>
      <c r="C32" s="483">
        <v>0.73499999999999999</v>
      </c>
      <c r="D32" s="104"/>
      <c r="E32" s="8"/>
      <c r="F32" s="8"/>
      <c r="G32" s="59"/>
      <c r="H32" s="59"/>
      <c r="I32" s="59"/>
      <c r="J32" s="59"/>
      <c r="K32" s="59"/>
      <c r="L32" s="59"/>
      <c r="M32" s="59"/>
      <c r="N32" s="24"/>
    </row>
    <row r="33" spans="1:23" x14ac:dyDescent="0.25">
      <c r="B33" s="2" t="s">
        <v>337</v>
      </c>
    </row>
    <row r="36" spans="1:23" s="7" customFormat="1" ht="18.75" x14ac:dyDescent="0.3">
      <c r="A36" s="2"/>
      <c r="B36" s="9" t="s">
        <v>438</v>
      </c>
      <c r="C36" s="102"/>
      <c r="D36" s="102"/>
      <c r="E36" s="92"/>
      <c r="F36" s="11"/>
      <c r="G36" s="11"/>
      <c r="H36" s="11"/>
      <c r="I36" s="11"/>
      <c r="J36" s="11"/>
      <c r="K36" s="11"/>
      <c r="L36" s="11"/>
      <c r="M36" s="11"/>
      <c r="N36" s="11"/>
      <c r="O36" s="11"/>
      <c r="P36" s="11"/>
      <c r="Q36" s="11"/>
      <c r="R36" s="11"/>
      <c r="S36" s="11"/>
      <c r="T36" s="11"/>
      <c r="U36" s="12"/>
      <c r="V36" s="12"/>
      <c r="W36" s="12"/>
    </row>
    <row r="38" spans="1:23" s="31" customFormat="1" x14ac:dyDescent="0.25">
      <c r="A38" s="2"/>
      <c r="B38" s="252"/>
      <c r="C38" s="258" t="s">
        <v>188</v>
      </c>
      <c r="D38" s="84"/>
    </row>
    <row r="39" spans="1:23" x14ac:dyDescent="0.25">
      <c r="B39" s="331">
        <v>1997</v>
      </c>
      <c r="C39" s="480">
        <v>0.91600000000000004</v>
      </c>
      <c r="D39" s="104"/>
      <c r="F39" s="23"/>
    </row>
    <row r="40" spans="1:23" x14ac:dyDescent="0.25">
      <c r="B40" s="253">
        <v>1998</v>
      </c>
      <c r="C40" s="481">
        <v>0.96399999999999997</v>
      </c>
      <c r="D40" s="104"/>
    </row>
    <row r="41" spans="1:23" x14ac:dyDescent="0.25">
      <c r="B41" s="253">
        <v>1999</v>
      </c>
      <c r="C41" s="481">
        <v>0.93100000000000005</v>
      </c>
      <c r="D41" s="104"/>
    </row>
    <row r="42" spans="1:23" x14ac:dyDescent="0.25">
      <c r="B42" s="253">
        <v>2000</v>
      </c>
      <c r="C42" s="481">
        <v>1.069</v>
      </c>
      <c r="D42" s="104"/>
    </row>
    <row r="43" spans="1:23" x14ac:dyDescent="0.25">
      <c r="B43" s="253">
        <v>2001</v>
      </c>
      <c r="C43" s="481">
        <v>0.999</v>
      </c>
      <c r="D43" s="104"/>
    </row>
    <row r="44" spans="1:23" x14ac:dyDescent="0.25">
      <c r="B44" s="256">
        <v>2002</v>
      </c>
      <c r="C44" s="482">
        <v>0.92100000000000004</v>
      </c>
      <c r="D44" s="104"/>
    </row>
    <row r="45" spans="1:23" x14ac:dyDescent="0.25">
      <c r="B45" s="256">
        <v>2003</v>
      </c>
      <c r="C45" s="482">
        <v>0.88479999999999992</v>
      </c>
      <c r="D45" s="104"/>
    </row>
    <row r="46" spans="1:23" x14ac:dyDescent="0.25">
      <c r="B46" s="256">
        <v>2004</v>
      </c>
      <c r="C46" s="482">
        <v>0.96499999999999997</v>
      </c>
      <c r="D46" s="104"/>
    </row>
    <row r="47" spans="1:23" x14ac:dyDescent="0.25">
      <c r="B47" s="256">
        <v>2005</v>
      </c>
      <c r="C47" s="482">
        <v>1.0109999999999999</v>
      </c>
      <c r="D47" s="104"/>
    </row>
    <row r="48" spans="1:23" x14ac:dyDescent="0.25">
      <c r="B48" s="256">
        <v>2006</v>
      </c>
      <c r="C48" s="484">
        <v>1.0149999999999999</v>
      </c>
      <c r="D48" s="103"/>
    </row>
    <row r="49" spans="2:14" x14ac:dyDescent="0.25">
      <c r="B49" s="253">
        <v>2007</v>
      </c>
      <c r="C49" s="485">
        <v>1.022</v>
      </c>
      <c r="D49" s="103"/>
    </row>
    <row r="50" spans="2:14" x14ac:dyDescent="0.25">
      <c r="B50" s="253">
        <v>2008</v>
      </c>
      <c r="C50" s="485">
        <v>1.02</v>
      </c>
      <c r="D50" s="103"/>
    </row>
    <row r="51" spans="2:14" x14ac:dyDescent="0.25">
      <c r="B51" s="253">
        <v>2009</v>
      </c>
      <c r="C51" s="485">
        <v>0.72699999999999998</v>
      </c>
      <c r="D51" s="103"/>
    </row>
    <row r="52" spans="2:14" x14ac:dyDescent="0.25">
      <c r="B52" s="253">
        <v>2010</v>
      </c>
      <c r="C52" s="481">
        <v>0.9</v>
      </c>
      <c r="D52" s="104"/>
    </row>
    <row r="53" spans="2:14" x14ac:dyDescent="0.25">
      <c r="B53" s="253">
        <v>2011</v>
      </c>
      <c r="C53" s="481">
        <v>0.93</v>
      </c>
      <c r="D53" s="104"/>
      <c r="E53" s="8"/>
      <c r="F53" s="8"/>
      <c r="G53" s="59"/>
      <c r="H53" s="59"/>
      <c r="I53" s="59"/>
      <c r="J53" s="59"/>
      <c r="K53" s="59"/>
      <c r="L53" s="59"/>
      <c r="M53" s="59"/>
      <c r="N53" s="24"/>
    </row>
    <row r="54" spans="2:14" x14ac:dyDescent="0.25">
      <c r="B54" s="256">
        <v>2012</v>
      </c>
      <c r="C54" s="482">
        <v>0.748</v>
      </c>
      <c r="D54" s="104"/>
      <c r="E54" s="8"/>
      <c r="F54" s="8"/>
      <c r="G54" s="59"/>
      <c r="H54" s="59"/>
      <c r="I54" s="59"/>
      <c r="J54" s="59"/>
      <c r="K54" s="59"/>
      <c r="L54" s="59"/>
      <c r="M54" s="59"/>
      <c r="N54" s="24"/>
    </row>
    <row r="55" spans="2:14" x14ac:dyDescent="0.25">
      <c r="B55" s="256">
        <v>2013</v>
      </c>
      <c r="C55" s="482">
        <v>0.74</v>
      </c>
      <c r="D55" s="104"/>
      <c r="E55" s="8"/>
      <c r="F55" s="8"/>
      <c r="G55" s="59"/>
      <c r="H55" s="59"/>
      <c r="I55" s="59"/>
      <c r="J55" s="59"/>
      <c r="K55" s="59"/>
      <c r="L55" s="59"/>
      <c r="M55" s="59"/>
      <c r="N55" s="24"/>
    </row>
    <row r="56" spans="2:14" x14ac:dyDescent="0.25">
      <c r="B56" s="256">
        <v>2014</v>
      </c>
      <c r="C56" s="482">
        <v>0.73299999999999998</v>
      </c>
      <c r="D56" s="104"/>
      <c r="E56" s="8"/>
      <c r="F56" s="8"/>
      <c r="G56" s="59"/>
      <c r="H56" s="59"/>
      <c r="I56" s="59"/>
      <c r="J56" s="59"/>
      <c r="K56" s="59"/>
      <c r="L56" s="59"/>
      <c r="M56" s="59"/>
      <c r="N56" s="24"/>
    </row>
    <row r="57" spans="2:14" x14ac:dyDescent="0.25">
      <c r="B57" s="256">
        <v>2015</v>
      </c>
      <c r="C57" s="482">
        <v>0.74</v>
      </c>
      <c r="D57" s="104"/>
      <c r="E57" s="8"/>
      <c r="F57" s="8"/>
      <c r="G57" s="59"/>
      <c r="H57" s="59"/>
      <c r="I57" s="59"/>
      <c r="J57" s="59"/>
      <c r="K57" s="59"/>
      <c r="L57" s="59"/>
      <c r="M57" s="59"/>
      <c r="N57" s="24"/>
    </row>
    <row r="58" spans="2:14" x14ac:dyDescent="0.25">
      <c r="B58" s="256">
        <v>2016</v>
      </c>
      <c r="C58" s="482">
        <v>0.753</v>
      </c>
      <c r="D58" s="104"/>
      <c r="E58" s="8"/>
      <c r="F58" s="8"/>
      <c r="G58" s="59"/>
      <c r="H58" s="59"/>
      <c r="I58" s="59"/>
      <c r="J58" s="59"/>
      <c r="K58" s="59"/>
      <c r="L58" s="59"/>
      <c r="M58" s="59"/>
      <c r="N58" s="24"/>
    </row>
    <row r="59" spans="2:14" x14ac:dyDescent="0.25">
      <c r="B59" s="253">
        <v>2017</v>
      </c>
      <c r="C59" s="481">
        <v>0.85</v>
      </c>
      <c r="D59" s="104"/>
      <c r="E59" s="8"/>
      <c r="F59" s="8"/>
      <c r="G59" s="59"/>
      <c r="H59" s="59"/>
      <c r="I59" s="59"/>
      <c r="J59" s="59"/>
      <c r="K59" s="59"/>
      <c r="L59" s="59"/>
      <c r="M59" s="59"/>
      <c r="N59" s="24"/>
    </row>
    <row r="60" spans="2:14" x14ac:dyDescent="0.25">
      <c r="B60" s="253">
        <v>2018</v>
      </c>
      <c r="C60" s="481">
        <v>0.86699999999999999</v>
      </c>
      <c r="D60" s="104"/>
      <c r="E60" s="8"/>
      <c r="F60" s="8"/>
      <c r="G60" s="59"/>
      <c r="H60" s="59"/>
      <c r="I60" s="59"/>
      <c r="J60" s="59"/>
      <c r="K60" s="59"/>
      <c r="L60" s="59"/>
      <c r="M60" s="59"/>
      <c r="N60" s="24"/>
    </row>
    <row r="61" spans="2:14" x14ac:dyDescent="0.25">
      <c r="B61" s="253">
        <v>2019</v>
      </c>
      <c r="C61" s="481">
        <v>0.73799999999999999</v>
      </c>
      <c r="D61" s="104"/>
      <c r="E61" s="8"/>
      <c r="F61" s="8"/>
      <c r="G61" s="59"/>
      <c r="H61" s="59"/>
      <c r="I61" s="59"/>
      <c r="J61" s="59"/>
      <c r="K61" s="59"/>
      <c r="L61" s="59"/>
      <c r="M61" s="59"/>
      <c r="N61" s="24"/>
    </row>
    <row r="62" spans="2:14" x14ac:dyDescent="0.25">
      <c r="B62" s="253">
        <v>2020</v>
      </c>
      <c r="C62" s="481">
        <v>0.69599999999999995</v>
      </c>
      <c r="D62" s="104"/>
      <c r="E62" s="8"/>
      <c r="F62" s="8"/>
      <c r="G62" s="59"/>
      <c r="H62" s="59"/>
      <c r="I62" s="59"/>
      <c r="J62" s="59"/>
      <c r="K62" s="59"/>
      <c r="L62" s="59"/>
      <c r="M62" s="59"/>
      <c r="N62" s="24"/>
    </row>
    <row r="63" spans="2:14" x14ac:dyDescent="0.25">
      <c r="B63" s="254">
        <v>2021</v>
      </c>
      <c r="C63" s="483">
        <v>0.94499999999999995</v>
      </c>
      <c r="D63" s="104"/>
      <c r="E63" s="8"/>
      <c r="F63" s="8"/>
      <c r="G63" s="59"/>
      <c r="H63" s="59"/>
      <c r="I63" s="59"/>
      <c r="J63" s="59"/>
      <c r="K63" s="59"/>
      <c r="L63" s="59"/>
      <c r="M63" s="59"/>
      <c r="N63" s="24"/>
    </row>
    <row r="64" spans="2:14" x14ac:dyDescent="0.25">
      <c r="B64" s="2" t="s">
        <v>337</v>
      </c>
    </row>
    <row r="67" spans="2:6" x14ac:dyDescent="0.25">
      <c r="B67" s="29" t="s">
        <v>198</v>
      </c>
      <c r="C67" s="28"/>
      <c r="D67" s="89"/>
      <c r="E67" s="82"/>
      <c r="F67" s="28"/>
    </row>
    <row r="68" spans="2:6" x14ac:dyDescent="0.25">
      <c r="B68" s="29" t="s">
        <v>66</v>
      </c>
      <c r="C68" s="80"/>
      <c r="D68" s="83"/>
      <c r="E68" s="83"/>
      <c r="F68" s="28"/>
    </row>
  </sheetData>
  <conditionalFormatting sqref="H1:H3">
    <cfRule type="cellIs" dxfId="11" priority="1" operator="equal">
      <formula>"X"</formula>
    </cfRule>
    <cfRule type="cellIs" dxfId="10" priority="2" operator="equal">
      <formula>"OK"</formula>
    </cfRule>
  </conditionalFormatting>
  <hyperlinks>
    <hyperlink ref="B68" location="Content!A1" display="Back to content page" xr:uid="{4CB76642-05F8-487B-ACA5-935EEF595CF3}"/>
    <hyperlink ref="B67" location="'3.J'!A1" display="Back to top" xr:uid="{02D87AAF-CDA7-4CCC-AFCD-540FD796C2C0}"/>
  </hyperlink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EC4B1C"/>
  </sheetPr>
  <dimension ref="A1:W49"/>
  <sheetViews>
    <sheetView showGridLines="0" zoomScale="80" zoomScaleNormal="80" workbookViewId="0"/>
  </sheetViews>
  <sheetFormatPr defaultColWidth="9.140625" defaultRowHeight="15" x14ac:dyDescent="0.25"/>
  <cols>
    <col min="1" max="1" width="2" style="2" customWidth="1"/>
    <col min="2" max="2" width="41.42578125" style="2" bestFit="1" customWidth="1"/>
    <col min="3" max="6" width="18.140625" style="2" customWidth="1"/>
    <col min="7" max="16384" width="9.140625" style="2"/>
  </cols>
  <sheetData>
    <row r="1" spans="1:23" s="7" customFormat="1" ht="18.75" x14ac:dyDescent="0.3">
      <c r="B1" s="7" t="s">
        <v>230</v>
      </c>
      <c r="C1" s="7" t="str">
        <f>B5</f>
        <v xml:space="preserve">Table 4.1 - Permitted reserves of land-won primary aggregates in England and Wales (a, b)  (Million tonnes) </v>
      </c>
      <c r="D1" s="17"/>
      <c r="E1" s="18"/>
      <c r="F1" s="18"/>
      <c r="L1" s="298"/>
    </row>
    <row r="2" spans="1:23" s="7" customFormat="1" ht="18.75" x14ac:dyDescent="0.3">
      <c r="B2" s="283" t="s">
        <v>229</v>
      </c>
      <c r="C2" s="7" t="str">
        <f>B26</f>
        <v>Table 4.2 - Replenishment rates (a) for sand &amp; gravel and crushed rock in Great Britain</v>
      </c>
      <c r="D2" s="17"/>
      <c r="E2" s="18"/>
      <c r="F2" s="18"/>
      <c r="L2" s="298"/>
    </row>
    <row r="3" spans="1:23" x14ac:dyDescent="0.25">
      <c r="D3" s="27"/>
      <c r="E3" s="28"/>
      <c r="F3" s="28"/>
    </row>
    <row r="4" spans="1:23" x14ac:dyDescent="0.25">
      <c r="D4" s="27"/>
      <c r="E4" s="28"/>
      <c r="F4" s="28"/>
    </row>
    <row r="5" spans="1:23" s="7" customFormat="1" ht="21" customHeight="1" x14ac:dyDescent="0.3">
      <c r="B5" s="9" t="s">
        <v>439</v>
      </c>
      <c r="C5" s="66"/>
      <c r="D5" s="30"/>
      <c r="E5" s="93"/>
      <c r="F5" s="11"/>
      <c r="G5" s="11"/>
      <c r="H5" s="11"/>
      <c r="I5" s="11"/>
      <c r="J5" s="11"/>
      <c r="K5" s="11"/>
      <c r="L5" s="11"/>
      <c r="M5" s="11"/>
      <c r="N5" s="11"/>
      <c r="O5" s="11"/>
      <c r="P5" s="11"/>
      <c r="Q5" s="11"/>
      <c r="R5" s="11"/>
      <c r="S5" s="11"/>
      <c r="T5" s="11"/>
      <c r="U5" s="12"/>
      <c r="V5" s="12"/>
      <c r="W5" s="12"/>
    </row>
    <row r="7" spans="1:23" s="31" customFormat="1" ht="30" x14ac:dyDescent="0.25">
      <c r="A7" s="2"/>
      <c r="B7" s="362"/>
      <c r="C7" s="363" t="s">
        <v>121</v>
      </c>
      <c r="D7" s="364" t="s">
        <v>35</v>
      </c>
      <c r="E7" s="365" t="s">
        <v>9</v>
      </c>
      <c r="F7" s="361"/>
    </row>
    <row r="8" spans="1:23" x14ac:dyDescent="0.25">
      <c r="B8" s="172">
        <v>1973</v>
      </c>
      <c r="C8" s="332">
        <v>1162</v>
      </c>
      <c r="D8" s="332">
        <v>6708</v>
      </c>
      <c r="E8" s="359">
        <v>7870</v>
      </c>
      <c r="F8" s="63"/>
    </row>
    <row r="9" spans="1:23" x14ac:dyDescent="0.25">
      <c r="B9" s="174">
        <v>1977</v>
      </c>
      <c r="C9" s="97" t="s">
        <v>227</v>
      </c>
      <c r="D9" s="97" t="s">
        <v>227</v>
      </c>
      <c r="E9" s="259" t="s">
        <v>227</v>
      </c>
      <c r="F9" s="63"/>
    </row>
    <row r="10" spans="1:23" x14ac:dyDescent="0.25">
      <c r="B10" s="174">
        <v>1985</v>
      </c>
      <c r="C10" s="97">
        <v>870</v>
      </c>
      <c r="D10" s="97">
        <v>5809</v>
      </c>
      <c r="E10" s="259">
        <v>6679</v>
      </c>
      <c r="F10" s="63"/>
    </row>
    <row r="11" spans="1:23" x14ac:dyDescent="0.25">
      <c r="B11" s="176">
        <v>1989</v>
      </c>
      <c r="C11" s="142">
        <v>860</v>
      </c>
      <c r="D11" s="142">
        <v>2887</v>
      </c>
      <c r="E11" s="260">
        <v>3747</v>
      </c>
      <c r="F11" s="63"/>
    </row>
    <row r="12" spans="1:23" x14ac:dyDescent="0.25">
      <c r="B12" s="176">
        <v>1993</v>
      </c>
      <c r="C12" s="142">
        <v>925</v>
      </c>
      <c r="D12" s="142">
        <v>6101</v>
      </c>
      <c r="E12" s="260">
        <v>7026</v>
      </c>
      <c r="F12" s="63"/>
    </row>
    <row r="13" spans="1:23" x14ac:dyDescent="0.25">
      <c r="B13" s="176">
        <v>1997</v>
      </c>
      <c r="C13" s="142">
        <v>921</v>
      </c>
      <c r="D13" s="142">
        <v>6353</v>
      </c>
      <c r="E13" s="260">
        <v>7274</v>
      </c>
      <c r="F13" s="63"/>
    </row>
    <row r="14" spans="1:23" x14ac:dyDescent="0.25">
      <c r="B14" s="174">
        <v>2001</v>
      </c>
      <c r="C14" s="97">
        <v>783</v>
      </c>
      <c r="D14" s="97">
        <v>6176</v>
      </c>
      <c r="E14" s="259">
        <v>6959</v>
      </c>
      <c r="F14" s="63"/>
    </row>
    <row r="15" spans="1:23" x14ac:dyDescent="0.25">
      <c r="B15" s="174">
        <v>2005</v>
      </c>
      <c r="C15" s="97">
        <v>622</v>
      </c>
      <c r="D15" s="97">
        <v>4260</v>
      </c>
      <c r="E15" s="259">
        <v>4882</v>
      </c>
      <c r="F15" s="63"/>
    </row>
    <row r="16" spans="1:23" ht="14.25" customHeight="1" x14ac:dyDescent="0.25">
      <c r="B16" s="174">
        <v>2009</v>
      </c>
      <c r="C16" s="97">
        <v>565</v>
      </c>
      <c r="D16" s="97">
        <v>3982</v>
      </c>
      <c r="E16" s="259">
        <v>4547</v>
      </c>
      <c r="F16" s="63"/>
    </row>
    <row r="17" spans="1:23" ht="14.25" customHeight="1" x14ac:dyDescent="0.25">
      <c r="B17" s="176">
        <v>2014</v>
      </c>
      <c r="C17" s="142">
        <v>457.30599999999998</v>
      </c>
      <c r="D17" s="142">
        <v>3448.3380000000002</v>
      </c>
      <c r="E17" s="260">
        <v>3905.6440000000002</v>
      </c>
      <c r="F17" s="63"/>
    </row>
    <row r="18" spans="1:23" x14ac:dyDescent="0.25">
      <c r="B18" s="205">
        <v>2019</v>
      </c>
      <c r="C18" s="144">
        <v>459.90899999999999</v>
      </c>
      <c r="D18" s="144">
        <v>3696.71</v>
      </c>
      <c r="E18" s="360">
        <v>4156.6189999999997</v>
      </c>
      <c r="F18" s="63"/>
    </row>
    <row r="19" spans="1:23" x14ac:dyDescent="0.25">
      <c r="B19" s="2" t="s">
        <v>259</v>
      </c>
    </row>
    <row r="20" spans="1:23" x14ac:dyDescent="0.25">
      <c r="B20" s="2" t="s">
        <v>306</v>
      </c>
    </row>
    <row r="21" spans="1:23" x14ac:dyDescent="0.25">
      <c r="B21" s="234" t="s">
        <v>228</v>
      </c>
      <c r="C21" s="234"/>
      <c r="D21" s="234"/>
      <c r="E21" s="234"/>
    </row>
    <row r="22" spans="1:23" x14ac:dyDescent="0.25">
      <c r="B22" s="2" t="s">
        <v>291</v>
      </c>
      <c r="D22" s="8"/>
    </row>
    <row r="23" spans="1:23" x14ac:dyDescent="0.25">
      <c r="D23" s="8"/>
    </row>
    <row r="25" spans="1:23" ht="13.9" customHeight="1" x14ac:dyDescent="0.25"/>
    <row r="26" spans="1:23" s="7" customFormat="1" ht="18.75" x14ac:dyDescent="0.3">
      <c r="A26" s="2"/>
      <c r="B26" s="9" t="s">
        <v>440</v>
      </c>
      <c r="C26" s="66"/>
      <c r="D26" s="30"/>
      <c r="E26" s="86"/>
      <c r="F26" s="11"/>
      <c r="G26" s="11"/>
      <c r="H26" s="11"/>
      <c r="I26" s="11"/>
      <c r="J26" s="11"/>
      <c r="K26" s="11"/>
      <c r="L26" s="11"/>
      <c r="M26" s="11"/>
      <c r="N26" s="11"/>
      <c r="O26" s="11"/>
      <c r="P26" s="11"/>
      <c r="Q26" s="11"/>
      <c r="R26" s="11"/>
      <c r="S26" s="11"/>
      <c r="T26" s="11"/>
      <c r="U26" s="12"/>
      <c r="V26" s="12"/>
      <c r="W26" s="12"/>
    </row>
    <row r="28" spans="1:23" s="31" customFormat="1" ht="30" x14ac:dyDescent="0.25">
      <c r="A28" s="2"/>
      <c r="B28" s="366"/>
      <c r="C28" s="367" t="s">
        <v>121</v>
      </c>
      <c r="D28" s="368" t="s">
        <v>35</v>
      </c>
      <c r="E28" s="99"/>
      <c r="F28" s="99"/>
    </row>
    <row r="29" spans="1:23" x14ac:dyDescent="0.25">
      <c r="B29" s="210">
        <v>2012</v>
      </c>
      <c r="C29" s="261">
        <v>0.53825100996031516</v>
      </c>
      <c r="D29" s="261">
        <v>1.7695430775369654</v>
      </c>
      <c r="E29" s="100"/>
      <c r="F29" s="100"/>
    </row>
    <row r="30" spans="1:23" x14ac:dyDescent="0.25">
      <c r="B30" s="174">
        <v>2013</v>
      </c>
      <c r="C30" s="33">
        <v>0.51566660996721325</v>
      </c>
      <c r="D30" s="33">
        <v>0.71904377833897226</v>
      </c>
      <c r="E30" s="100"/>
      <c r="F30" s="100"/>
    </row>
    <row r="31" spans="1:23" x14ac:dyDescent="0.25">
      <c r="B31" s="176">
        <v>2014</v>
      </c>
      <c r="C31" s="209">
        <v>0.51071842916308008</v>
      </c>
      <c r="D31" s="209">
        <v>1.5140387051994823E-2</v>
      </c>
      <c r="E31" s="100"/>
      <c r="F31" s="100"/>
    </row>
    <row r="32" spans="1:23" x14ac:dyDescent="0.25">
      <c r="B32" s="174">
        <v>2015</v>
      </c>
      <c r="C32" s="33">
        <v>1.1939991485009753</v>
      </c>
      <c r="D32" s="33">
        <v>0.70606197351898725</v>
      </c>
      <c r="E32" s="100"/>
      <c r="F32" s="100"/>
    </row>
    <row r="33" spans="2:6" x14ac:dyDescent="0.25">
      <c r="B33" s="176">
        <v>2016</v>
      </c>
      <c r="C33" s="209">
        <v>0.46584016639565401</v>
      </c>
      <c r="D33" s="209">
        <v>5.8170410597962047E-2</v>
      </c>
      <c r="E33" s="100"/>
      <c r="F33" s="100"/>
    </row>
    <row r="34" spans="2:6" x14ac:dyDescent="0.25">
      <c r="B34" s="174">
        <v>2017</v>
      </c>
      <c r="C34" s="33">
        <v>0.53496238505585703</v>
      </c>
      <c r="D34" s="33">
        <v>6.3444165637788749E-2</v>
      </c>
      <c r="E34" s="100"/>
      <c r="F34" s="100"/>
    </row>
    <row r="35" spans="2:6" x14ac:dyDescent="0.25">
      <c r="B35" s="176">
        <v>2018</v>
      </c>
      <c r="C35" s="209">
        <v>1.0043557124204228</v>
      </c>
      <c r="D35" s="209">
        <v>0.84381758463683654</v>
      </c>
      <c r="E35" s="100"/>
      <c r="F35" s="100"/>
    </row>
    <row r="36" spans="2:6" x14ac:dyDescent="0.25">
      <c r="B36" s="174">
        <v>2019</v>
      </c>
      <c r="C36" s="33">
        <v>0.61077961097046751</v>
      </c>
      <c r="D36" s="33">
        <v>0.39648207398143792</v>
      </c>
      <c r="E36" s="100"/>
      <c r="F36" s="100"/>
    </row>
    <row r="37" spans="2:6" x14ac:dyDescent="0.25">
      <c r="B37" s="176">
        <v>2020</v>
      </c>
      <c r="C37" s="209">
        <v>0.35894255376609924</v>
      </c>
      <c r="D37" s="209">
        <v>0.51992387780000493</v>
      </c>
      <c r="E37" s="100"/>
      <c r="F37" s="100"/>
    </row>
    <row r="38" spans="2:6" x14ac:dyDescent="0.25">
      <c r="B38" s="174">
        <v>2021</v>
      </c>
      <c r="C38" s="33">
        <v>0.49963797551087041</v>
      </c>
      <c r="D38" s="33">
        <v>0.44861430464729601</v>
      </c>
      <c r="E38" s="100"/>
      <c r="F38" s="100"/>
    </row>
    <row r="39" spans="2:6" x14ac:dyDescent="0.25">
      <c r="B39" s="237" t="s">
        <v>258</v>
      </c>
      <c r="C39" s="262">
        <v>0.63204196890640629</v>
      </c>
      <c r="D39" s="263">
        <v>0.52053801249030207</v>
      </c>
      <c r="E39" s="67"/>
    </row>
    <row r="40" spans="2:6" x14ac:dyDescent="0.25">
      <c r="B40" s="369" t="s">
        <v>127</v>
      </c>
      <c r="C40" s="369"/>
      <c r="D40" s="369"/>
    </row>
    <row r="41" spans="2:6" x14ac:dyDescent="0.25">
      <c r="B41" s="2" t="s">
        <v>249</v>
      </c>
    </row>
    <row r="48" spans="2:6" x14ac:dyDescent="0.25">
      <c r="B48" s="29" t="s">
        <v>198</v>
      </c>
      <c r="C48" s="28"/>
      <c r="D48" s="89"/>
      <c r="E48" s="82"/>
      <c r="F48" s="28"/>
    </row>
    <row r="49" spans="2:6" x14ac:dyDescent="0.25">
      <c r="B49" s="29" t="s">
        <v>66</v>
      </c>
      <c r="C49" s="80"/>
      <c r="D49" s="83"/>
      <c r="E49" s="83"/>
      <c r="F49" s="28"/>
    </row>
  </sheetData>
  <phoneticPr fontId="26" type="noConversion"/>
  <conditionalFormatting sqref="L1:L2">
    <cfRule type="cellIs" dxfId="9" priority="1" operator="equal">
      <formula>"X"</formula>
    </cfRule>
    <cfRule type="cellIs" dxfId="8" priority="2" operator="equal">
      <formula>"OK"</formula>
    </cfRule>
  </conditionalFormatting>
  <hyperlinks>
    <hyperlink ref="B49" location="Content!A1" display="Back to content page" xr:uid="{22517DC3-E0CD-4861-A3DD-08FF1733ECE0}"/>
    <hyperlink ref="B48" location="'Section 4'!A1" display="Back to top" xr:uid="{259D24A3-3C90-4B07-8475-348957BEF87D}"/>
  </hyperlinks>
  <pageMargins left="0.7" right="0.7" top="0.75" bottom="0.75" header="0.3" footer="0.3"/>
  <pageSetup paperSize="9" scale="9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2C7AC7"/>
  </sheetPr>
  <dimension ref="A1:W53"/>
  <sheetViews>
    <sheetView showGridLines="0" zoomScale="80" zoomScaleNormal="80" workbookViewId="0"/>
  </sheetViews>
  <sheetFormatPr defaultColWidth="9.140625" defaultRowHeight="15" x14ac:dyDescent="0.25"/>
  <cols>
    <col min="1" max="1" width="2" style="2" customWidth="1"/>
    <col min="2" max="2" width="35.140625" style="2" customWidth="1"/>
    <col min="3" max="5" width="19.28515625" style="28" customWidth="1"/>
    <col min="6" max="6" width="9.140625" style="2"/>
    <col min="7" max="7" width="9.5703125" style="2" bestFit="1" customWidth="1"/>
    <col min="8" max="16384" width="9.140625" style="2"/>
  </cols>
  <sheetData>
    <row r="1" spans="1:23" s="7" customFormat="1" ht="18.75" x14ac:dyDescent="0.3">
      <c r="B1" s="7" t="s">
        <v>230</v>
      </c>
      <c r="C1" s="7" t="str">
        <f>B5</f>
        <v>Table 5.1 - Aggregates Levy payments to Government (£ million)</v>
      </c>
      <c r="D1" s="17"/>
      <c r="E1" s="18"/>
      <c r="F1" s="18"/>
      <c r="M1" s="298"/>
      <c r="O1" s="358"/>
    </row>
    <row r="2" spans="1:23" s="7" customFormat="1" ht="18.75" x14ac:dyDescent="0.3">
      <c r="B2" s="283" t="s">
        <v>229</v>
      </c>
      <c r="C2" s="7" t="str">
        <f>B24</f>
        <v>Table 5.2 - Estimated cost of energy and climate change measures for the cement industry</v>
      </c>
      <c r="D2" s="17"/>
      <c r="E2" s="18"/>
      <c r="F2" s="18"/>
      <c r="M2" s="298"/>
      <c r="O2" s="358"/>
    </row>
    <row r="3" spans="1:23" x14ac:dyDescent="0.25">
      <c r="C3" s="2"/>
      <c r="D3" s="27"/>
      <c r="F3" s="28"/>
    </row>
    <row r="4" spans="1:23" x14ac:dyDescent="0.25">
      <c r="C4" s="2"/>
      <c r="D4" s="27"/>
      <c r="F4" s="28"/>
    </row>
    <row r="5" spans="1:23" s="7" customFormat="1" ht="18.75" x14ac:dyDescent="0.3">
      <c r="A5" s="2"/>
      <c r="B5" s="9" t="s">
        <v>441</v>
      </c>
      <c r="C5" s="66"/>
      <c r="D5" s="30"/>
      <c r="E5" s="30"/>
      <c r="F5" s="11"/>
      <c r="G5" s="11"/>
      <c r="H5" s="11"/>
      <c r="I5" s="11"/>
      <c r="J5" s="11"/>
      <c r="K5" s="11"/>
      <c r="L5" s="11"/>
      <c r="M5" s="11"/>
      <c r="N5" s="11"/>
      <c r="O5" s="11"/>
      <c r="P5" s="11"/>
      <c r="Q5" s="11"/>
      <c r="R5" s="11"/>
      <c r="S5" s="11"/>
      <c r="T5" s="11"/>
      <c r="U5" s="12"/>
      <c r="V5" s="12"/>
      <c r="W5" s="12"/>
    </row>
    <row r="6" spans="1:23" x14ac:dyDescent="0.25">
      <c r="E6" s="2"/>
    </row>
    <row r="7" spans="1:23" s="42" customFormat="1" ht="30" x14ac:dyDescent="0.25">
      <c r="A7" s="2"/>
      <c r="B7" s="264"/>
      <c r="C7" s="162" t="s">
        <v>68</v>
      </c>
    </row>
    <row r="8" spans="1:23" x14ac:dyDescent="0.25">
      <c r="B8" s="370">
        <v>2010</v>
      </c>
      <c r="C8" s="359">
        <v>284.69419020499998</v>
      </c>
      <c r="E8" s="44"/>
      <c r="F8" s="44"/>
      <c r="H8" s="23"/>
    </row>
    <row r="9" spans="1:23" x14ac:dyDescent="0.25">
      <c r="B9" s="179">
        <v>2011</v>
      </c>
      <c r="C9" s="259">
        <v>290.24602073099999</v>
      </c>
      <c r="E9" s="44"/>
      <c r="F9" s="44"/>
    </row>
    <row r="10" spans="1:23" x14ac:dyDescent="0.25">
      <c r="B10" s="179">
        <v>2012</v>
      </c>
      <c r="C10" s="259">
        <v>273.00281926000002</v>
      </c>
      <c r="E10" s="44"/>
      <c r="F10" s="44"/>
    </row>
    <row r="11" spans="1:23" x14ac:dyDescent="0.25">
      <c r="B11" s="178">
        <v>2013</v>
      </c>
      <c r="C11" s="260">
        <v>286.91309389600002</v>
      </c>
      <c r="E11" s="44"/>
      <c r="F11" s="44"/>
    </row>
    <row r="12" spans="1:23" x14ac:dyDescent="0.25">
      <c r="B12" s="178">
        <v>2014</v>
      </c>
      <c r="C12" s="260">
        <v>340.45897953999997</v>
      </c>
      <c r="E12" s="44"/>
      <c r="F12" s="44"/>
      <c r="G12" s="23"/>
    </row>
    <row r="13" spans="1:23" x14ac:dyDescent="0.25">
      <c r="B13" s="178">
        <v>2015</v>
      </c>
      <c r="C13" s="260">
        <v>361.242251608456</v>
      </c>
      <c r="E13" s="44"/>
      <c r="F13" s="44"/>
      <c r="G13" s="23"/>
    </row>
    <row r="14" spans="1:23" x14ac:dyDescent="0.25">
      <c r="B14" s="179">
        <v>2016</v>
      </c>
      <c r="C14" s="259">
        <v>377.556302767749</v>
      </c>
      <c r="E14" s="44"/>
      <c r="F14" s="44"/>
      <c r="G14" s="23"/>
    </row>
    <row r="15" spans="1:23" x14ac:dyDescent="0.25">
      <c r="B15" s="179">
        <v>2017</v>
      </c>
      <c r="C15" s="259">
        <v>376.87820153000001</v>
      </c>
      <c r="E15" s="44"/>
      <c r="F15" s="44"/>
      <c r="G15" s="23"/>
    </row>
    <row r="16" spans="1:23" x14ac:dyDescent="0.25">
      <c r="B16" s="179">
        <v>2018</v>
      </c>
      <c r="C16" s="259">
        <v>378.15440484999999</v>
      </c>
      <c r="E16" s="33"/>
      <c r="F16" s="33"/>
      <c r="G16" s="23"/>
    </row>
    <row r="17" spans="1:23" x14ac:dyDescent="0.25">
      <c r="B17" s="178">
        <v>2019</v>
      </c>
      <c r="C17" s="260">
        <v>397.61558206000001</v>
      </c>
      <c r="E17" s="33"/>
      <c r="F17" s="33"/>
      <c r="G17" s="23"/>
    </row>
    <row r="18" spans="1:23" x14ac:dyDescent="0.25">
      <c r="B18" s="178">
        <v>2020</v>
      </c>
      <c r="C18" s="260">
        <v>351.83843280000002</v>
      </c>
      <c r="E18" s="33"/>
      <c r="F18" s="33"/>
      <c r="G18" s="23"/>
    </row>
    <row r="19" spans="1:23" x14ac:dyDescent="0.25">
      <c r="B19" s="178">
        <v>2021</v>
      </c>
      <c r="C19" s="260">
        <v>408.56744504</v>
      </c>
      <c r="E19" s="33"/>
      <c r="F19" s="33"/>
      <c r="G19" s="23"/>
    </row>
    <row r="20" spans="1:23" x14ac:dyDescent="0.25">
      <c r="B20" s="180">
        <v>2022</v>
      </c>
      <c r="C20" s="421">
        <v>378.16018937000001</v>
      </c>
      <c r="E20" s="33"/>
      <c r="F20" s="33"/>
      <c r="G20" s="23"/>
    </row>
    <row r="21" spans="1:23" x14ac:dyDescent="0.25">
      <c r="B21" s="2" t="s">
        <v>297</v>
      </c>
    </row>
    <row r="24" spans="1:23" s="7" customFormat="1" ht="18.75" x14ac:dyDescent="0.3">
      <c r="B24" s="9" t="s">
        <v>442</v>
      </c>
      <c r="C24" s="66"/>
      <c r="D24" s="30"/>
      <c r="E24" s="30"/>
      <c r="F24" s="11"/>
      <c r="G24" s="11"/>
      <c r="H24" s="11"/>
      <c r="I24" s="91"/>
      <c r="J24" s="91"/>
      <c r="K24" s="11"/>
      <c r="L24" s="11"/>
      <c r="M24" s="11"/>
      <c r="N24" s="11"/>
      <c r="O24" s="11"/>
      <c r="P24" s="11"/>
      <c r="Q24" s="11"/>
      <c r="R24" s="11"/>
      <c r="S24" s="11"/>
      <c r="T24" s="11"/>
      <c r="U24" s="12"/>
      <c r="V24" s="12"/>
      <c r="W24" s="12"/>
    </row>
    <row r="25" spans="1:23" x14ac:dyDescent="0.25">
      <c r="H25" s="23"/>
    </row>
    <row r="26" spans="1:23" s="68" customFormat="1" ht="30" x14ac:dyDescent="0.25">
      <c r="A26" s="2"/>
      <c r="B26" s="187"/>
      <c r="C26" s="402" t="s">
        <v>224</v>
      </c>
      <c r="D26" s="492"/>
      <c r="E26" s="23"/>
      <c r="F26" s="95"/>
      <c r="M26" s="101"/>
    </row>
    <row r="27" spans="1:23" s="70" customFormat="1" x14ac:dyDescent="0.25">
      <c r="A27" s="2"/>
      <c r="B27" s="172">
        <v>2015</v>
      </c>
      <c r="C27" s="403">
        <v>4.9000000000000004</v>
      </c>
      <c r="D27" s="85"/>
      <c r="E27" s="69"/>
      <c r="F27" s="96"/>
      <c r="G27" s="2"/>
      <c r="H27" s="2"/>
      <c r="I27" s="2"/>
      <c r="J27" s="2"/>
      <c r="K27" s="2"/>
      <c r="M27" s="101"/>
    </row>
    <row r="28" spans="1:23" s="70" customFormat="1" x14ac:dyDescent="0.25">
      <c r="A28" s="2"/>
      <c r="B28" s="174">
        <v>2016</v>
      </c>
      <c r="C28" s="404">
        <v>2.46</v>
      </c>
      <c r="D28" s="85"/>
      <c r="E28" s="69"/>
      <c r="F28" s="96"/>
      <c r="G28" s="2"/>
      <c r="H28" s="2"/>
      <c r="I28" s="2"/>
      <c r="J28" s="2"/>
      <c r="K28" s="2"/>
      <c r="M28" s="101"/>
    </row>
    <row r="29" spans="1:23" s="70" customFormat="1" x14ac:dyDescent="0.25">
      <c r="A29" s="2"/>
      <c r="B29" s="174">
        <v>2017</v>
      </c>
      <c r="C29" s="404">
        <v>2.79</v>
      </c>
      <c r="D29" s="85"/>
      <c r="E29" s="69"/>
      <c r="F29" s="96"/>
      <c r="G29" s="2"/>
      <c r="H29" s="2"/>
      <c r="I29" s="2"/>
      <c r="J29" s="2"/>
      <c r="K29" s="2"/>
    </row>
    <row r="30" spans="1:23" s="70" customFormat="1" x14ac:dyDescent="0.25">
      <c r="A30" s="2"/>
      <c r="B30" s="174">
        <v>2018</v>
      </c>
      <c r="C30" s="404">
        <v>5.17</v>
      </c>
      <c r="D30" s="85"/>
      <c r="E30" s="69"/>
      <c r="F30" s="96"/>
      <c r="G30" s="2"/>
      <c r="H30" s="2"/>
      <c r="I30" s="2"/>
      <c r="J30" s="2"/>
      <c r="K30" s="2"/>
    </row>
    <row r="31" spans="1:23" s="70" customFormat="1" x14ac:dyDescent="0.25">
      <c r="A31" s="2"/>
      <c r="B31" s="174">
        <v>2019</v>
      </c>
      <c r="C31" s="404">
        <v>7.15</v>
      </c>
      <c r="D31" s="85"/>
      <c r="E31" s="69"/>
      <c r="F31" s="2"/>
      <c r="G31" s="2"/>
      <c r="H31" s="2"/>
      <c r="I31" s="2"/>
      <c r="J31" s="2"/>
      <c r="K31" s="2"/>
    </row>
    <row r="32" spans="1:23" s="70" customFormat="1" x14ac:dyDescent="0.25">
      <c r="A32" s="2"/>
      <c r="B32" s="176">
        <v>2020</v>
      </c>
      <c r="C32" s="265">
        <v>9.6300000000000008</v>
      </c>
      <c r="D32" s="85"/>
      <c r="E32" s="69"/>
      <c r="F32" s="2"/>
      <c r="G32" s="2"/>
      <c r="H32" s="2"/>
      <c r="I32" s="2"/>
      <c r="J32" s="2"/>
      <c r="K32" s="2"/>
    </row>
    <row r="33" spans="1:11" s="70" customFormat="1" x14ac:dyDescent="0.25">
      <c r="A33" s="2"/>
      <c r="B33" s="176">
        <v>2021</v>
      </c>
      <c r="C33" s="265">
        <v>12.94</v>
      </c>
      <c r="D33" s="85"/>
      <c r="E33" s="451"/>
      <c r="F33" s="2"/>
      <c r="G33" s="2"/>
      <c r="H33" s="2"/>
      <c r="I33" s="2"/>
      <c r="J33" s="2"/>
      <c r="K33" s="2"/>
    </row>
    <row r="34" spans="1:11" s="70" customFormat="1" x14ac:dyDescent="0.25">
      <c r="A34" s="2"/>
      <c r="B34" s="176">
        <v>2022</v>
      </c>
      <c r="C34" s="265">
        <v>20.22</v>
      </c>
      <c r="D34" s="85"/>
      <c r="E34" s="449"/>
      <c r="F34" s="2"/>
      <c r="G34" s="2"/>
      <c r="H34" s="2"/>
      <c r="I34" s="2"/>
      <c r="J34" s="2"/>
      <c r="K34" s="2"/>
    </row>
    <row r="35" spans="1:11" s="70" customFormat="1" x14ac:dyDescent="0.25">
      <c r="A35" s="2"/>
      <c r="B35" s="176">
        <v>2023</v>
      </c>
      <c r="C35" s="265">
        <v>21.51</v>
      </c>
      <c r="D35" s="85"/>
      <c r="E35" s="450"/>
      <c r="F35" s="2"/>
      <c r="G35" s="2"/>
      <c r="H35" s="2"/>
      <c r="I35" s="2"/>
      <c r="J35" s="2"/>
      <c r="K35" s="2"/>
    </row>
    <row r="36" spans="1:11" s="70" customFormat="1" x14ac:dyDescent="0.25">
      <c r="A36" s="2"/>
      <c r="B36" s="176">
        <v>2024</v>
      </c>
      <c r="C36" s="265">
        <v>22.3</v>
      </c>
      <c r="D36" s="85"/>
      <c r="E36" s="69"/>
      <c r="F36" s="2"/>
      <c r="G36" s="2"/>
      <c r="H36" s="2"/>
      <c r="I36" s="2"/>
      <c r="J36" s="2"/>
      <c r="K36" s="2"/>
    </row>
    <row r="37" spans="1:11" s="70" customFormat="1" x14ac:dyDescent="0.25">
      <c r="A37" s="2"/>
      <c r="B37" s="174">
        <v>2025</v>
      </c>
      <c r="C37" s="404">
        <v>22.61</v>
      </c>
      <c r="D37" s="85"/>
      <c r="E37" s="69"/>
      <c r="F37" s="2"/>
      <c r="G37" s="2"/>
      <c r="H37" s="2"/>
      <c r="I37" s="2"/>
      <c r="J37" s="2"/>
      <c r="K37" s="2"/>
    </row>
    <row r="38" spans="1:11" s="70" customFormat="1" x14ac:dyDescent="0.25">
      <c r="A38" s="2"/>
      <c r="B38" s="174">
        <v>2026</v>
      </c>
      <c r="C38" s="404">
        <v>23.65</v>
      </c>
      <c r="D38" s="85"/>
      <c r="E38" s="69"/>
      <c r="F38" s="2"/>
      <c r="G38" s="2"/>
      <c r="H38" s="2"/>
      <c r="I38" s="2"/>
      <c r="J38" s="2"/>
      <c r="K38" s="2"/>
    </row>
    <row r="39" spans="1:11" s="70" customFormat="1" x14ac:dyDescent="0.25">
      <c r="A39" s="2"/>
      <c r="B39" s="174">
        <v>2027</v>
      </c>
      <c r="C39" s="404">
        <v>24.11</v>
      </c>
      <c r="D39" s="85"/>
      <c r="E39" s="69"/>
      <c r="F39" s="2"/>
      <c r="G39" s="2"/>
      <c r="H39" s="2"/>
      <c r="I39" s="2"/>
      <c r="J39" s="2"/>
      <c r="K39" s="2"/>
    </row>
    <row r="40" spans="1:11" s="70" customFormat="1" x14ac:dyDescent="0.25">
      <c r="A40" s="2"/>
      <c r="B40" s="174">
        <v>2028</v>
      </c>
      <c r="C40" s="404">
        <v>24.66</v>
      </c>
      <c r="D40" s="85"/>
      <c r="E40" s="69"/>
      <c r="F40" s="2"/>
      <c r="G40" s="2"/>
      <c r="H40" s="2"/>
      <c r="I40" s="2"/>
      <c r="J40" s="2"/>
      <c r="K40" s="2"/>
    </row>
    <row r="41" spans="1:11" s="70" customFormat="1" x14ac:dyDescent="0.25">
      <c r="A41" s="2"/>
      <c r="B41" s="174">
        <v>2029</v>
      </c>
      <c r="C41" s="404">
        <v>25.27</v>
      </c>
      <c r="D41" s="85"/>
      <c r="E41" s="69"/>
      <c r="F41" s="2"/>
      <c r="G41" s="2"/>
      <c r="H41" s="2"/>
      <c r="I41" s="2"/>
      <c r="J41" s="2"/>
      <c r="K41" s="2"/>
    </row>
    <row r="42" spans="1:11" s="70" customFormat="1" x14ac:dyDescent="0.25">
      <c r="A42" s="2"/>
      <c r="B42" s="176">
        <v>2030</v>
      </c>
      <c r="C42" s="265">
        <v>25.67</v>
      </c>
      <c r="D42" s="85"/>
      <c r="E42" s="69"/>
      <c r="F42" s="2"/>
      <c r="G42" s="2"/>
      <c r="H42" s="2"/>
      <c r="I42" s="2"/>
      <c r="J42" s="2"/>
      <c r="K42" s="2"/>
    </row>
    <row r="43" spans="1:11" s="70" customFormat="1" x14ac:dyDescent="0.25">
      <c r="A43" s="2"/>
      <c r="B43" s="176">
        <v>2031</v>
      </c>
      <c r="C43" s="265">
        <v>26.21</v>
      </c>
      <c r="D43" s="85"/>
      <c r="E43" s="69"/>
      <c r="F43" s="2"/>
      <c r="G43" s="2"/>
      <c r="H43" s="2"/>
      <c r="I43" s="2"/>
      <c r="J43" s="2"/>
      <c r="K43" s="2"/>
    </row>
    <row r="44" spans="1:11" s="70" customFormat="1" x14ac:dyDescent="0.25">
      <c r="A44" s="2"/>
      <c r="B44" s="176">
        <v>2032</v>
      </c>
      <c r="C44" s="265">
        <v>26.75</v>
      </c>
      <c r="D44" s="85"/>
      <c r="E44" s="69"/>
      <c r="F44" s="2"/>
      <c r="G44" s="2"/>
      <c r="H44" s="2"/>
      <c r="I44" s="2"/>
      <c r="J44" s="2"/>
      <c r="K44" s="2"/>
    </row>
    <row r="45" spans="1:11" s="70" customFormat="1" x14ac:dyDescent="0.25">
      <c r="A45" s="2"/>
      <c r="B45" s="176">
        <v>2033</v>
      </c>
      <c r="C45" s="265">
        <v>27.29</v>
      </c>
      <c r="D45" s="85"/>
      <c r="E45" s="69"/>
      <c r="F45" s="2"/>
      <c r="G45" s="2"/>
      <c r="H45" s="2"/>
      <c r="I45" s="2"/>
      <c r="J45" s="2"/>
      <c r="K45" s="2"/>
    </row>
    <row r="46" spans="1:11" s="70" customFormat="1" x14ac:dyDescent="0.25">
      <c r="A46" s="2"/>
      <c r="B46" s="176">
        <v>2034</v>
      </c>
      <c r="C46" s="265">
        <v>27.83</v>
      </c>
      <c r="D46" s="85"/>
      <c r="E46" s="69"/>
      <c r="F46" s="2"/>
      <c r="G46" s="2"/>
      <c r="H46" s="2"/>
      <c r="I46" s="2"/>
      <c r="J46" s="2"/>
      <c r="K46" s="2"/>
    </row>
    <row r="47" spans="1:11" s="70" customFormat="1" x14ac:dyDescent="0.25">
      <c r="A47" s="2"/>
      <c r="B47" s="194">
        <v>2035</v>
      </c>
      <c r="C47" s="405">
        <v>28.38</v>
      </c>
      <c r="D47" s="85"/>
      <c r="E47" s="69"/>
      <c r="F47" s="2"/>
      <c r="G47" s="2"/>
      <c r="H47" s="2"/>
      <c r="I47" s="2"/>
      <c r="J47" s="2"/>
      <c r="K47" s="2"/>
    </row>
    <row r="48" spans="1:11" x14ac:dyDescent="0.25">
      <c r="B48" s="2" t="s">
        <v>8</v>
      </c>
      <c r="F48" s="28"/>
      <c r="G48" s="28"/>
    </row>
    <row r="51" spans="2:6" x14ac:dyDescent="0.25">
      <c r="C51" s="27"/>
    </row>
    <row r="52" spans="2:6" x14ac:dyDescent="0.25">
      <c r="B52" s="29" t="s">
        <v>198</v>
      </c>
      <c r="D52" s="89"/>
      <c r="E52" s="82"/>
      <c r="F52" s="28"/>
    </row>
    <row r="53" spans="2:6" x14ac:dyDescent="0.25">
      <c r="B53" s="29" t="s">
        <v>66</v>
      </c>
      <c r="C53" s="80"/>
      <c r="D53" s="83"/>
      <c r="E53" s="83"/>
      <c r="F53" s="28"/>
    </row>
  </sheetData>
  <conditionalFormatting sqref="M1:M2">
    <cfRule type="cellIs" dxfId="7" priority="1" operator="equal">
      <formula>"X"</formula>
    </cfRule>
    <cfRule type="cellIs" dxfId="6" priority="2" operator="equal">
      <formula>"OK"</formula>
    </cfRule>
  </conditionalFormatting>
  <hyperlinks>
    <hyperlink ref="B53" location="Content!A1" display="Back to content page" xr:uid="{B061DEB9-F8EC-485F-BF19-87A72DDD35CD}"/>
    <hyperlink ref="B52" location="'Section 5'!A1" display="Back to top" xr:uid="{86FEBBAA-E7C1-4E42-91BD-3F4926456C45}"/>
  </hyperlinks>
  <pageMargins left="0.7" right="0.7" top="0.75" bottom="0.75" header="0.3" footer="0.3"/>
  <pageSetup paperSize="9" scale="86" orientation="landscape" r:id="rId1"/>
  <rowBreaks count="1" manualBreakCount="1">
    <brk id="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sheetPr>
  <dimension ref="A1:U142"/>
  <sheetViews>
    <sheetView showGridLines="0" zoomScale="80" zoomScaleNormal="80" workbookViewId="0">
      <selection activeCell="P37" sqref="P37"/>
    </sheetView>
  </sheetViews>
  <sheetFormatPr defaultColWidth="9.140625" defaultRowHeight="15" x14ac:dyDescent="0.25"/>
  <cols>
    <col min="1" max="1" width="2" style="2" customWidth="1"/>
    <col min="2" max="2" width="30" style="2" customWidth="1"/>
    <col min="3" max="4" width="20.85546875" style="16" customWidth="1"/>
    <col min="5" max="5" width="20.85546875" style="28" customWidth="1"/>
    <col min="6" max="16384" width="9.140625" style="2"/>
  </cols>
  <sheetData>
    <row r="1" spans="1:21" s="7" customFormat="1" ht="18.75" x14ac:dyDescent="0.3">
      <c r="B1" s="7" t="s">
        <v>230</v>
      </c>
      <c r="C1" s="7" t="str">
        <f>B6</f>
        <v>Table 6.A1 - Share of recycled and secondary materials in total aggregates supply in Great Britain</v>
      </c>
      <c r="D1" s="17"/>
      <c r="E1" s="18"/>
      <c r="F1" s="18"/>
      <c r="N1" s="298"/>
    </row>
    <row r="2" spans="1:21" s="7" customFormat="1" ht="18.75" x14ac:dyDescent="0.3">
      <c r="B2" s="283" t="s">
        <v>229</v>
      </c>
      <c r="C2" s="7" t="str">
        <f>B82</f>
        <v>Table 6.A2 - Contribution of recycled and secondary materials (a) in total aggregates supply in Europe in 2021</v>
      </c>
      <c r="D2" s="17"/>
      <c r="E2" s="18"/>
      <c r="F2" s="18"/>
      <c r="N2" s="298"/>
      <c r="P2" s="23"/>
    </row>
    <row r="3" spans="1:21" s="7" customFormat="1" ht="18.75" x14ac:dyDescent="0.3">
      <c r="B3" s="283"/>
      <c r="C3" s="7" t="str">
        <f>B110</f>
        <v>Table 6.A3 - GGBS and fly ash in the UK cementitious market (a) (Thousand tonnes)</v>
      </c>
      <c r="D3" s="17"/>
      <c r="E3" s="18"/>
      <c r="F3" s="18"/>
      <c r="N3" s="298"/>
    </row>
    <row r="4" spans="1:21" x14ac:dyDescent="0.25">
      <c r="C4" s="2"/>
      <c r="D4" s="27"/>
      <c r="F4" s="28"/>
    </row>
    <row r="5" spans="1:21" x14ac:dyDescent="0.25">
      <c r="C5" s="2"/>
      <c r="D5" s="27"/>
      <c r="F5" s="28"/>
    </row>
    <row r="6" spans="1:21" s="7" customFormat="1" ht="18.75" x14ac:dyDescent="0.3">
      <c r="A6" s="2"/>
      <c r="B6" s="9" t="s">
        <v>443</v>
      </c>
      <c r="C6" s="13"/>
      <c r="D6" s="13"/>
      <c r="E6" s="30"/>
      <c r="F6" s="11"/>
      <c r="G6" s="11"/>
      <c r="H6" s="11"/>
      <c r="I6" s="11"/>
      <c r="J6" s="11"/>
      <c r="K6" s="11"/>
      <c r="L6" s="11"/>
      <c r="M6" s="11"/>
      <c r="N6" s="11"/>
      <c r="O6" s="11"/>
      <c r="P6" s="11"/>
      <c r="Q6" s="11"/>
      <c r="R6" s="11"/>
      <c r="S6" s="12"/>
      <c r="T6" s="12"/>
      <c r="U6" s="12"/>
    </row>
    <row r="8" spans="1:21" s="43" customFormat="1" ht="45" x14ac:dyDescent="0.25">
      <c r="A8" s="68"/>
      <c r="B8" s="201" t="s">
        <v>265</v>
      </c>
      <c r="C8" s="270" t="s">
        <v>264</v>
      </c>
      <c r="D8" s="270" t="s">
        <v>263</v>
      </c>
      <c r="E8" s="202" t="s">
        <v>104</v>
      </c>
    </row>
    <row r="9" spans="1:21" x14ac:dyDescent="0.25">
      <c r="B9" s="210">
        <v>1955</v>
      </c>
      <c r="C9" s="233">
        <v>8.8000000000000007</v>
      </c>
      <c r="D9" s="233">
        <v>96.8</v>
      </c>
      <c r="E9" s="211">
        <v>9.0909090909090925E-2</v>
      </c>
    </row>
    <row r="10" spans="1:21" x14ac:dyDescent="0.25">
      <c r="B10" s="176">
        <v>1956</v>
      </c>
      <c r="C10" s="157">
        <v>9.2000000000000011</v>
      </c>
      <c r="D10" s="157">
        <v>101.2</v>
      </c>
      <c r="E10" s="212">
        <v>9.0909090909090912E-2</v>
      </c>
    </row>
    <row r="11" spans="1:21" x14ac:dyDescent="0.25">
      <c r="B11" s="176">
        <v>1957</v>
      </c>
      <c r="C11" s="157">
        <v>9</v>
      </c>
      <c r="D11" s="157">
        <v>99</v>
      </c>
      <c r="E11" s="212">
        <v>9.0909090909090912E-2</v>
      </c>
    </row>
    <row r="12" spans="1:21" x14ac:dyDescent="0.25">
      <c r="B12" s="176">
        <v>1958</v>
      </c>
      <c r="C12" s="157">
        <v>9.4</v>
      </c>
      <c r="D12" s="157">
        <v>103.4</v>
      </c>
      <c r="E12" s="212">
        <v>9.0909090909090912E-2</v>
      </c>
    </row>
    <row r="13" spans="1:21" x14ac:dyDescent="0.25">
      <c r="B13" s="176">
        <v>1959</v>
      </c>
      <c r="C13" s="157">
        <v>10.200000000000001</v>
      </c>
      <c r="D13" s="157">
        <v>112.2</v>
      </c>
      <c r="E13" s="212">
        <v>9.0909090909090912E-2</v>
      </c>
    </row>
    <row r="14" spans="1:21" x14ac:dyDescent="0.25">
      <c r="B14" s="174">
        <v>1960</v>
      </c>
      <c r="C14" s="45">
        <v>11.3</v>
      </c>
      <c r="D14" s="45">
        <v>124.3</v>
      </c>
      <c r="E14" s="215">
        <v>9.0909090909090912E-2</v>
      </c>
    </row>
    <row r="15" spans="1:21" x14ac:dyDescent="0.25">
      <c r="B15" s="174">
        <v>1961</v>
      </c>
      <c r="C15" s="45">
        <v>12.5</v>
      </c>
      <c r="D15" s="45">
        <v>137.5</v>
      </c>
      <c r="E15" s="215">
        <v>9.0909090909090912E-2</v>
      </c>
    </row>
    <row r="16" spans="1:21" x14ac:dyDescent="0.25">
      <c r="B16" s="174">
        <v>1962</v>
      </c>
      <c r="C16" s="45">
        <v>12.600000000000001</v>
      </c>
      <c r="D16" s="45">
        <v>138.6</v>
      </c>
      <c r="E16" s="215">
        <v>9.0909090909090925E-2</v>
      </c>
    </row>
    <row r="17" spans="1:5" x14ac:dyDescent="0.25">
      <c r="B17" s="174">
        <v>1963</v>
      </c>
      <c r="C17" s="45">
        <v>13.3</v>
      </c>
      <c r="D17" s="45">
        <v>146.30000000000001</v>
      </c>
      <c r="E17" s="215">
        <v>9.0909090909090912E-2</v>
      </c>
    </row>
    <row r="18" spans="1:5" x14ac:dyDescent="0.25">
      <c r="B18" s="174">
        <v>1964</v>
      </c>
      <c r="C18" s="45">
        <v>16</v>
      </c>
      <c r="D18" s="45">
        <v>176</v>
      </c>
      <c r="E18" s="215">
        <v>9.0909090909090912E-2</v>
      </c>
    </row>
    <row r="19" spans="1:5" x14ac:dyDescent="0.25">
      <c r="B19" s="176">
        <v>1965</v>
      </c>
      <c r="C19" s="157">
        <v>16.100000000000001</v>
      </c>
      <c r="D19" s="157">
        <v>177.1</v>
      </c>
      <c r="E19" s="212">
        <v>9.0909090909090925E-2</v>
      </c>
    </row>
    <row r="20" spans="1:5" x14ac:dyDescent="0.25">
      <c r="B20" s="176">
        <v>1966</v>
      </c>
      <c r="C20" s="157">
        <v>17.400000000000002</v>
      </c>
      <c r="D20" s="157">
        <v>191.4</v>
      </c>
      <c r="E20" s="212">
        <v>9.0909090909090912E-2</v>
      </c>
    </row>
    <row r="21" spans="1:5" x14ac:dyDescent="0.25">
      <c r="B21" s="176">
        <v>1967</v>
      </c>
      <c r="C21" s="157">
        <v>19.200000000000003</v>
      </c>
      <c r="D21" s="157">
        <v>211.2</v>
      </c>
      <c r="E21" s="212">
        <v>9.0909090909090925E-2</v>
      </c>
    </row>
    <row r="22" spans="1:5" x14ac:dyDescent="0.25">
      <c r="B22" s="176">
        <v>1968</v>
      </c>
      <c r="C22" s="157">
        <v>20.3</v>
      </c>
      <c r="D22" s="157">
        <v>223.3</v>
      </c>
      <c r="E22" s="212">
        <v>9.0909090909090912E-2</v>
      </c>
    </row>
    <row r="23" spans="1:5" ht="18.75" x14ac:dyDescent="0.3">
      <c r="A23" s="7"/>
      <c r="B23" s="176">
        <v>1969</v>
      </c>
      <c r="C23" s="157">
        <v>20.6</v>
      </c>
      <c r="D23" s="157">
        <v>226.6</v>
      </c>
      <c r="E23" s="212">
        <v>9.0909090909090912E-2</v>
      </c>
    </row>
    <row r="24" spans="1:5" x14ac:dyDescent="0.25">
      <c r="B24" s="174">
        <v>1970</v>
      </c>
      <c r="C24" s="45">
        <v>20.8</v>
      </c>
      <c r="D24" s="45">
        <v>228.8</v>
      </c>
      <c r="E24" s="215">
        <v>9.0909090909090912E-2</v>
      </c>
    </row>
    <row r="25" spans="1:5" x14ac:dyDescent="0.25">
      <c r="B25" s="174">
        <v>1971</v>
      </c>
      <c r="C25" s="45">
        <v>21.200000000000003</v>
      </c>
      <c r="D25" s="45">
        <v>233.2</v>
      </c>
      <c r="E25" s="215">
        <v>9.0909090909090925E-2</v>
      </c>
    </row>
    <row r="26" spans="1:5" x14ac:dyDescent="0.25">
      <c r="B26" s="174">
        <v>1972</v>
      </c>
      <c r="C26" s="45">
        <v>22.1</v>
      </c>
      <c r="D26" s="45">
        <v>243.1</v>
      </c>
      <c r="E26" s="215">
        <v>9.0909090909090912E-2</v>
      </c>
    </row>
    <row r="27" spans="1:5" x14ac:dyDescent="0.25">
      <c r="B27" s="174">
        <v>1973</v>
      </c>
      <c r="C27" s="45">
        <v>25.6</v>
      </c>
      <c r="D27" s="45">
        <v>281.60000000000002</v>
      </c>
      <c r="E27" s="215">
        <v>9.0909090909090912E-2</v>
      </c>
    </row>
    <row r="28" spans="1:5" x14ac:dyDescent="0.25">
      <c r="B28" s="174">
        <v>1974</v>
      </c>
      <c r="C28" s="45">
        <v>23.1</v>
      </c>
      <c r="D28" s="45">
        <v>254.1</v>
      </c>
      <c r="E28" s="215">
        <v>9.0909090909090912E-2</v>
      </c>
    </row>
    <row r="29" spans="1:5" x14ac:dyDescent="0.25">
      <c r="B29" s="176">
        <v>1975</v>
      </c>
      <c r="C29" s="157">
        <v>22.700000000000003</v>
      </c>
      <c r="D29" s="157">
        <v>249.29399999999998</v>
      </c>
      <c r="E29" s="212">
        <v>9.1057145378549045E-2</v>
      </c>
    </row>
    <row r="30" spans="1:5" x14ac:dyDescent="0.25">
      <c r="B30" s="176">
        <v>1976</v>
      </c>
      <c r="C30" s="157">
        <v>20.8</v>
      </c>
      <c r="D30" s="157">
        <v>229.01300000000003</v>
      </c>
      <c r="E30" s="212">
        <v>9.0824538344984773E-2</v>
      </c>
    </row>
    <row r="31" spans="1:5" x14ac:dyDescent="0.25">
      <c r="B31" s="176">
        <v>1977</v>
      </c>
      <c r="C31" s="157">
        <v>19.3</v>
      </c>
      <c r="D31" s="157">
        <v>212.71100000000001</v>
      </c>
      <c r="E31" s="212">
        <v>9.0733436446634161E-2</v>
      </c>
    </row>
    <row r="32" spans="1:5" x14ac:dyDescent="0.25">
      <c r="B32" s="176">
        <v>1978</v>
      </c>
      <c r="C32" s="157">
        <v>20.100000000000001</v>
      </c>
      <c r="D32" s="157">
        <v>221.19299999999998</v>
      </c>
      <c r="E32" s="212">
        <v>9.0870868427120222E-2</v>
      </c>
    </row>
    <row r="33" spans="2:5" x14ac:dyDescent="0.25">
      <c r="B33" s="176">
        <v>1979</v>
      </c>
      <c r="C33" s="157">
        <v>20.700000000000003</v>
      </c>
      <c r="D33" s="157">
        <v>226.964</v>
      </c>
      <c r="E33" s="212">
        <v>9.1203891366031631E-2</v>
      </c>
    </row>
    <row r="34" spans="2:5" x14ac:dyDescent="0.25">
      <c r="B34" s="174">
        <v>1980</v>
      </c>
      <c r="C34" s="45">
        <v>19.900000000000002</v>
      </c>
      <c r="D34" s="45">
        <v>218.59100000000001</v>
      </c>
      <c r="E34" s="215">
        <v>9.1037599901185332E-2</v>
      </c>
    </row>
    <row r="35" spans="2:5" x14ac:dyDescent="0.25">
      <c r="B35" s="174">
        <v>1981</v>
      </c>
      <c r="C35" s="45">
        <v>18.2</v>
      </c>
      <c r="D35" s="45">
        <v>199.03399999999999</v>
      </c>
      <c r="E35" s="215">
        <v>9.1441663233417403E-2</v>
      </c>
    </row>
    <row r="36" spans="2:5" x14ac:dyDescent="0.25">
      <c r="B36" s="174">
        <v>1982</v>
      </c>
      <c r="C36" s="45">
        <v>19.400000000000002</v>
      </c>
      <c r="D36" s="45">
        <v>213.45400000000001</v>
      </c>
      <c r="E36" s="215">
        <v>9.0886092553899206E-2</v>
      </c>
    </row>
    <row r="37" spans="2:5" x14ac:dyDescent="0.25">
      <c r="B37" s="174">
        <v>1983</v>
      </c>
      <c r="C37" s="45">
        <v>21.3</v>
      </c>
      <c r="D37" s="45">
        <v>234.18100000000001</v>
      </c>
      <c r="E37" s="215">
        <v>9.0955286722663231E-2</v>
      </c>
    </row>
    <row r="38" spans="2:5" x14ac:dyDescent="0.25">
      <c r="B38" s="174">
        <v>1984</v>
      </c>
      <c r="C38" s="45">
        <v>21.1</v>
      </c>
      <c r="D38" s="45">
        <v>231.453</v>
      </c>
      <c r="E38" s="215">
        <v>9.1163216722185497E-2</v>
      </c>
    </row>
    <row r="39" spans="2:5" x14ac:dyDescent="0.25">
      <c r="B39" s="176">
        <v>1985</v>
      </c>
      <c r="C39" s="157">
        <v>21.700000000000003</v>
      </c>
      <c r="D39" s="157">
        <v>238.3</v>
      </c>
      <c r="E39" s="212">
        <v>9.1061686949223675E-2</v>
      </c>
    </row>
    <row r="40" spans="2:5" x14ac:dyDescent="0.25">
      <c r="B40" s="176">
        <v>1986</v>
      </c>
      <c r="C40" s="157">
        <v>22.8</v>
      </c>
      <c r="D40" s="157">
        <v>250.66300000000001</v>
      </c>
      <c r="E40" s="212">
        <v>9.0958777322540624E-2</v>
      </c>
    </row>
    <row r="41" spans="2:5" x14ac:dyDescent="0.25">
      <c r="B41" s="176">
        <v>1987</v>
      </c>
      <c r="C41" s="157">
        <v>25.400000000000002</v>
      </c>
      <c r="D41" s="157">
        <v>279.26599999999996</v>
      </c>
      <c r="E41" s="212">
        <v>9.0952711751520074E-2</v>
      </c>
    </row>
    <row r="42" spans="2:5" x14ac:dyDescent="0.25">
      <c r="B42" s="176">
        <v>1988</v>
      </c>
      <c r="C42" s="157">
        <v>29.1</v>
      </c>
      <c r="D42" s="157">
        <v>320.26800000000003</v>
      </c>
      <c r="E42" s="212">
        <v>9.0861403574506353E-2</v>
      </c>
    </row>
    <row r="43" spans="2:5" x14ac:dyDescent="0.25">
      <c r="B43" s="176">
        <v>1989</v>
      </c>
      <c r="C43" s="157">
        <v>32</v>
      </c>
      <c r="D43" s="157">
        <v>332.02600000000001</v>
      </c>
      <c r="E43" s="212">
        <v>9.6377994494407065E-2</v>
      </c>
    </row>
    <row r="44" spans="2:5" x14ac:dyDescent="0.25">
      <c r="B44" s="174">
        <v>1990</v>
      </c>
      <c r="C44" s="45">
        <v>33</v>
      </c>
      <c r="D44" s="45">
        <v>310.78700000000003</v>
      </c>
      <c r="E44" s="215">
        <v>0.10618204751163979</v>
      </c>
    </row>
    <row r="45" spans="2:5" x14ac:dyDescent="0.25">
      <c r="B45" s="174">
        <v>1991</v>
      </c>
      <c r="C45" s="45">
        <v>34</v>
      </c>
      <c r="D45" s="45">
        <v>279.92500000000001</v>
      </c>
      <c r="E45" s="215">
        <v>0.12146110565329998</v>
      </c>
    </row>
    <row r="46" spans="2:5" x14ac:dyDescent="0.25">
      <c r="B46" s="174">
        <v>1992</v>
      </c>
      <c r="C46" s="45">
        <v>35</v>
      </c>
      <c r="D46" s="45">
        <v>267.86500000000001</v>
      </c>
      <c r="E46" s="215">
        <v>0.13066283389020589</v>
      </c>
    </row>
    <row r="47" spans="2:5" x14ac:dyDescent="0.25">
      <c r="B47" s="174">
        <v>1993</v>
      </c>
      <c r="C47" s="45">
        <v>37</v>
      </c>
      <c r="D47" s="45">
        <v>276.04599999999999</v>
      </c>
      <c r="E47" s="215">
        <v>0.13403563174253566</v>
      </c>
    </row>
    <row r="48" spans="2:5" x14ac:dyDescent="0.25">
      <c r="B48" s="174">
        <v>1994</v>
      </c>
      <c r="C48" s="45">
        <v>39</v>
      </c>
      <c r="D48" s="45">
        <v>298.42899999999997</v>
      </c>
      <c r="E48" s="215">
        <v>0.13068435038149778</v>
      </c>
    </row>
    <row r="49" spans="2:6" x14ac:dyDescent="0.25">
      <c r="B49" s="176">
        <v>1995</v>
      </c>
      <c r="C49" s="157">
        <v>42</v>
      </c>
      <c r="D49" s="157">
        <v>282.49400000000003</v>
      </c>
      <c r="E49" s="212">
        <v>0.14867572408617527</v>
      </c>
    </row>
    <row r="50" spans="2:6" x14ac:dyDescent="0.25">
      <c r="B50" s="176">
        <v>1996</v>
      </c>
      <c r="C50" s="157">
        <v>45</v>
      </c>
      <c r="D50" s="157">
        <v>259.89100000000002</v>
      </c>
      <c r="E50" s="212">
        <v>0.17314951268031598</v>
      </c>
    </row>
    <row r="51" spans="2:6" x14ac:dyDescent="0.25">
      <c r="B51" s="176">
        <v>1997</v>
      </c>
      <c r="C51" s="157">
        <v>48</v>
      </c>
      <c r="D51" s="157">
        <v>268.15300000000002</v>
      </c>
      <c r="E51" s="212">
        <v>0.17900228600836088</v>
      </c>
    </row>
    <row r="52" spans="2:6" x14ac:dyDescent="0.25">
      <c r="B52" s="176">
        <v>1998</v>
      </c>
      <c r="C52" s="157">
        <v>51</v>
      </c>
      <c r="D52" s="157">
        <v>268.68400000000003</v>
      </c>
      <c r="E52" s="212">
        <v>0.18981405666135681</v>
      </c>
    </row>
    <row r="53" spans="2:6" x14ac:dyDescent="0.25">
      <c r="B53" s="176">
        <v>1999</v>
      </c>
      <c r="C53" s="157">
        <v>54</v>
      </c>
      <c r="D53" s="157">
        <v>274.80700000000002</v>
      </c>
      <c r="E53" s="212">
        <v>0.19650154472047654</v>
      </c>
    </row>
    <row r="54" spans="2:6" x14ac:dyDescent="0.25">
      <c r="B54" s="174">
        <v>2000</v>
      </c>
      <c r="C54" s="45">
        <v>57</v>
      </c>
      <c r="D54" s="45">
        <v>276.541</v>
      </c>
      <c r="E54" s="215">
        <v>0.2061177185299829</v>
      </c>
    </row>
    <row r="55" spans="2:6" x14ac:dyDescent="0.25">
      <c r="B55" s="174">
        <v>2001</v>
      </c>
      <c r="C55" s="45">
        <v>60</v>
      </c>
      <c r="D55" s="45">
        <v>281.96899999999999</v>
      </c>
      <c r="E55" s="215">
        <v>0.21278934918377554</v>
      </c>
    </row>
    <row r="56" spans="2:6" x14ac:dyDescent="0.25">
      <c r="B56" s="174">
        <v>2002</v>
      </c>
      <c r="C56" s="45">
        <v>62</v>
      </c>
      <c r="D56" s="45">
        <v>271.28899999999999</v>
      </c>
      <c r="E56" s="215">
        <v>0.22853856956972085</v>
      </c>
    </row>
    <row r="57" spans="2:6" x14ac:dyDescent="0.25">
      <c r="B57" s="174">
        <v>2003</v>
      </c>
      <c r="C57" s="45">
        <v>64.48</v>
      </c>
      <c r="D57" s="45">
        <v>267.58600000000001</v>
      </c>
      <c r="E57" s="215">
        <v>0.24096925848138542</v>
      </c>
    </row>
    <row r="58" spans="2:6" x14ac:dyDescent="0.25">
      <c r="B58" s="174">
        <v>2004</v>
      </c>
      <c r="C58" s="45">
        <v>67</v>
      </c>
      <c r="D58" s="45">
        <v>280.73099999999999</v>
      </c>
      <c r="E58" s="215">
        <v>0.23866263433678503</v>
      </c>
    </row>
    <row r="59" spans="2:6" x14ac:dyDescent="0.25">
      <c r="B59" s="176">
        <v>2005</v>
      </c>
      <c r="C59" s="157">
        <v>68.078000000000003</v>
      </c>
      <c r="D59" s="157">
        <v>272.33000000000004</v>
      </c>
      <c r="E59" s="212">
        <v>0.24998347592993791</v>
      </c>
    </row>
    <row r="60" spans="2:6" x14ac:dyDescent="0.25">
      <c r="B60" s="176">
        <v>2006</v>
      </c>
      <c r="C60" s="157">
        <v>68.604973933850687</v>
      </c>
      <c r="D60" s="157">
        <v>275.74197393385066</v>
      </c>
      <c r="E60" s="212">
        <v>0.24880134480472216</v>
      </c>
      <c r="F60" s="22"/>
    </row>
    <row r="61" spans="2:6" x14ac:dyDescent="0.25">
      <c r="B61" s="176">
        <v>2007</v>
      </c>
      <c r="C61" s="157">
        <v>70.086197964133703</v>
      </c>
      <c r="D61" s="157">
        <v>278.16419796413368</v>
      </c>
      <c r="E61" s="212">
        <v>0.25195980818915659</v>
      </c>
      <c r="F61" s="22"/>
    </row>
    <row r="62" spans="2:6" x14ac:dyDescent="0.25">
      <c r="B62" s="176">
        <v>2008</v>
      </c>
      <c r="C62" s="157">
        <v>67.784364559068223</v>
      </c>
      <c r="D62" s="157">
        <v>254.99036455906821</v>
      </c>
      <c r="E62" s="212">
        <v>0.26583108219120982</v>
      </c>
      <c r="F62" s="22"/>
    </row>
    <row r="63" spans="2:6" x14ac:dyDescent="0.25">
      <c r="B63" s="176">
        <v>2009</v>
      </c>
      <c r="C63" s="157">
        <v>57.812071265687919</v>
      </c>
      <c r="D63" s="157">
        <v>204.62407126568792</v>
      </c>
      <c r="E63" s="212">
        <v>0.2825282035886364</v>
      </c>
      <c r="F63" s="22"/>
    </row>
    <row r="64" spans="2:6" x14ac:dyDescent="0.25">
      <c r="B64" s="174">
        <v>2010</v>
      </c>
      <c r="C64" s="45">
        <v>61.188531425186213</v>
      </c>
      <c r="D64" s="45">
        <v>197.82753142518624</v>
      </c>
      <c r="E64" s="215">
        <v>0.30930240591070757</v>
      </c>
      <c r="F64" s="22"/>
    </row>
    <row r="65" spans="2:6" x14ac:dyDescent="0.25">
      <c r="B65" s="174">
        <v>2011</v>
      </c>
      <c r="C65" s="45">
        <v>61.877345917369986</v>
      </c>
      <c r="D65" s="45">
        <v>207.82034591736996</v>
      </c>
      <c r="E65" s="215">
        <v>0.29774440824948206</v>
      </c>
      <c r="F65" s="22"/>
    </row>
    <row r="66" spans="2:6" x14ac:dyDescent="0.25">
      <c r="B66" s="174">
        <v>2012</v>
      </c>
      <c r="C66" s="45">
        <v>57.608888381792582</v>
      </c>
      <c r="D66" s="45">
        <v>190.53788838179258</v>
      </c>
      <c r="E66" s="215">
        <v>0.3023487290168666</v>
      </c>
      <c r="F66" s="22"/>
    </row>
    <row r="67" spans="2:6" x14ac:dyDescent="0.25">
      <c r="B67" s="179">
        <v>2013</v>
      </c>
      <c r="C67" s="45">
        <v>59.622912353863789</v>
      </c>
      <c r="D67" s="45">
        <v>193.9809123538638</v>
      </c>
      <c r="E67" s="215">
        <v>0.30736484136696141</v>
      </c>
      <c r="F67" s="22"/>
    </row>
    <row r="68" spans="2:6" x14ac:dyDescent="0.25">
      <c r="B68" s="179">
        <v>2014</v>
      </c>
      <c r="C68" s="45">
        <v>64.355184614662221</v>
      </c>
      <c r="D68" s="45">
        <v>226.22918461466222</v>
      </c>
      <c r="E68" s="215">
        <v>0.28446897655702058</v>
      </c>
      <c r="F68" s="22"/>
    </row>
    <row r="69" spans="2:6" x14ac:dyDescent="0.25">
      <c r="B69" s="178">
        <v>2015</v>
      </c>
      <c r="C69" s="157">
        <v>65.633472444240851</v>
      </c>
      <c r="D69" s="157">
        <v>235.60247244424085</v>
      </c>
      <c r="E69" s="212">
        <v>0.27857718029582257</v>
      </c>
      <c r="F69" s="22"/>
    </row>
    <row r="70" spans="2:6" x14ac:dyDescent="0.25">
      <c r="B70" s="178">
        <v>2016</v>
      </c>
      <c r="C70" s="157">
        <v>67.850430709810794</v>
      </c>
      <c r="D70" s="157">
        <v>244.70143070981078</v>
      </c>
      <c r="E70" s="212">
        <v>0.27727843892451126</v>
      </c>
      <c r="F70" s="22"/>
    </row>
    <row r="71" spans="2:6" x14ac:dyDescent="0.25">
      <c r="B71" s="178">
        <v>2017</v>
      </c>
      <c r="C71" s="157">
        <v>70.388501965317914</v>
      </c>
      <c r="D71" s="157">
        <v>246.66850196531792</v>
      </c>
      <c r="E71" s="212">
        <v>0.28535666858354974</v>
      </c>
      <c r="F71" s="22"/>
    </row>
    <row r="72" spans="2:6" x14ac:dyDescent="0.25">
      <c r="B72" s="178">
        <v>2018</v>
      </c>
      <c r="C72" s="157">
        <v>70.504841753720001</v>
      </c>
      <c r="D72" s="157">
        <v>250.43984175372</v>
      </c>
      <c r="E72" s="212">
        <v>0.28152406286478071</v>
      </c>
      <c r="F72" s="22"/>
    </row>
    <row r="73" spans="2:6" x14ac:dyDescent="0.25">
      <c r="B73" s="178">
        <v>2019</v>
      </c>
      <c r="C73" s="157">
        <v>71.10273841263357</v>
      </c>
      <c r="D73" s="157">
        <v>248.2777384126336</v>
      </c>
      <c r="E73" s="212">
        <v>0.28638386537282678</v>
      </c>
      <c r="F73" s="22"/>
    </row>
    <row r="74" spans="2:6" x14ac:dyDescent="0.25">
      <c r="B74" s="179">
        <v>2020</v>
      </c>
      <c r="C74" s="45">
        <v>62.108137109345108</v>
      </c>
      <c r="D74" s="45">
        <v>220.66313710934512</v>
      </c>
      <c r="E74" s="215">
        <v>0.28146131666100932</v>
      </c>
      <c r="F74" s="22"/>
    </row>
    <row r="75" spans="2:6" x14ac:dyDescent="0.25">
      <c r="B75" s="179">
        <v>2021</v>
      </c>
      <c r="C75" s="45">
        <v>69.613448718552135</v>
      </c>
      <c r="D75" s="45">
        <v>252.95444871855216</v>
      </c>
      <c r="E75" s="215">
        <v>0.27520151976456048</v>
      </c>
      <c r="F75" s="22"/>
    </row>
    <row r="76" spans="2:6" x14ac:dyDescent="0.25">
      <c r="B76" s="180">
        <v>2022</v>
      </c>
      <c r="C76" s="46">
        <v>73.951538576098187</v>
      </c>
      <c r="D76" s="46">
        <v>242.21535059007417</v>
      </c>
      <c r="E76" s="372">
        <v>0.30531317852456819</v>
      </c>
      <c r="F76" s="22"/>
    </row>
    <row r="77" spans="2:6" x14ac:dyDescent="0.25">
      <c r="B77" s="2" t="s">
        <v>367</v>
      </c>
      <c r="C77" s="45"/>
      <c r="D77" s="45"/>
      <c r="E77" s="33"/>
      <c r="F77" s="22"/>
    </row>
    <row r="78" spans="2:6" x14ac:dyDescent="0.25">
      <c r="B78" s="2" t="s">
        <v>341</v>
      </c>
      <c r="C78" s="28"/>
      <c r="D78" s="28"/>
      <c r="F78" s="28"/>
    </row>
    <row r="82" spans="1:21" s="7" customFormat="1" ht="18.75" x14ac:dyDescent="0.3">
      <c r="A82" s="2"/>
      <c r="B82" s="9" t="s">
        <v>444</v>
      </c>
      <c r="C82" s="13"/>
      <c r="D82" s="13"/>
      <c r="E82" s="30"/>
      <c r="F82" s="11"/>
      <c r="G82" s="11"/>
      <c r="H82" s="86"/>
      <c r="I82" s="11"/>
      <c r="J82" s="11"/>
      <c r="K82" s="11"/>
      <c r="L82" s="11"/>
      <c r="M82" s="11"/>
      <c r="N82" s="11"/>
      <c r="O82" s="11"/>
      <c r="P82" s="11"/>
      <c r="Q82" s="11"/>
      <c r="R82" s="11"/>
      <c r="S82" s="12"/>
      <c r="T82" s="12"/>
      <c r="U82" s="12"/>
    </row>
    <row r="83" spans="1:21" s="7" customFormat="1" ht="13.5" customHeight="1" x14ac:dyDescent="0.3">
      <c r="A83" s="2"/>
      <c r="B83" s="36"/>
      <c r="C83" s="13"/>
      <c r="D83" s="13"/>
      <c r="E83" s="30"/>
      <c r="F83" s="11"/>
      <c r="G83" s="11"/>
      <c r="H83" s="11"/>
      <c r="I83" s="11"/>
      <c r="J83" s="11"/>
      <c r="K83" s="11"/>
      <c r="L83" s="11"/>
      <c r="M83" s="11"/>
      <c r="N83" s="11"/>
      <c r="O83" s="11"/>
      <c r="P83" s="11"/>
      <c r="Q83" s="11"/>
      <c r="R83" s="11"/>
      <c r="S83" s="12"/>
      <c r="T83" s="12"/>
      <c r="U83" s="12"/>
    </row>
    <row r="84" spans="1:21" s="43" customFormat="1" ht="30" x14ac:dyDescent="0.25">
      <c r="A84" s="2"/>
      <c r="B84" s="394">
        <v>2021</v>
      </c>
      <c r="C84" s="266" t="s">
        <v>49</v>
      </c>
      <c r="D84" s="266" t="s">
        <v>91</v>
      </c>
      <c r="E84" s="202" t="s">
        <v>104</v>
      </c>
    </row>
    <row r="85" spans="1:21" x14ac:dyDescent="0.25">
      <c r="B85" s="370" t="s">
        <v>37</v>
      </c>
      <c r="C85" s="389">
        <v>77.400000000000006</v>
      </c>
      <c r="D85" s="371">
        <v>23</v>
      </c>
      <c r="E85" s="336">
        <v>0.29715762273901808</v>
      </c>
    </row>
    <row r="86" spans="1:21" s="31" customFormat="1" x14ac:dyDescent="0.25">
      <c r="A86" s="2"/>
      <c r="B86" s="390" t="s">
        <v>22</v>
      </c>
      <c r="C86" s="391">
        <v>252.95444871855216</v>
      </c>
      <c r="D86" s="392">
        <v>69.613448718552135</v>
      </c>
      <c r="E86" s="393">
        <v>0.27520151976456048</v>
      </c>
    </row>
    <row r="87" spans="1:21" x14ac:dyDescent="0.25">
      <c r="B87" s="179" t="s">
        <v>36</v>
      </c>
      <c r="C87" s="71">
        <v>94.6</v>
      </c>
      <c r="D87" s="49">
        <v>24.3</v>
      </c>
      <c r="E87" s="215">
        <v>0.2568710359408034</v>
      </c>
    </row>
    <row r="88" spans="1:21" x14ac:dyDescent="0.25">
      <c r="B88" s="179" t="s">
        <v>51</v>
      </c>
      <c r="C88" s="71">
        <v>1.5669000000000002</v>
      </c>
      <c r="D88" s="49">
        <v>0.30000000000000004</v>
      </c>
      <c r="E88" s="215">
        <v>0.19146084625694046</v>
      </c>
    </row>
    <row r="89" spans="1:21" x14ac:dyDescent="0.25">
      <c r="B89" s="179" t="s">
        <v>41</v>
      </c>
      <c r="C89" s="71">
        <v>398.4</v>
      </c>
      <c r="D89" s="49">
        <v>72.900000000000006</v>
      </c>
      <c r="E89" s="215">
        <v>0.1829819277108434</v>
      </c>
    </row>
    <row r="90" spans="1:21" x14ac:dyDescent="0.25">
      <c r="B90" s="178" t="s">
        <v>38</v>
      </c>
      <c r="C90" s="267">
        <v>584</v>
      </c>
      <c r="D90" s="163">
        <v>106</v>
      </c>
      <c r="E90" s="212">
        <v>0.1815068493150685</v>
      </c>
    </row>
    <row r="91" spans="1:21" x14ac:dyDescent="0.25">
      <c r="B91" s="178" t="s">
        <v>270</v>
      </c>
      <c r="C91" s="267">
        <v>9.0865000000000009</v>
      </c>
      <c r="D91" s="163">
        <v>1.6</v>
      </c>
      <c r="E91" s="212">
        <v>0.17608540141968854</v>
      </c>
    </row>
    <row r="92" spans="1:21" x14ac:dyDescent="0.25">
      <c r="B92" s="178" t="s">
        <v>57</v>
      </c>
      <c r="C92" s="267">
        <v>111.22999999999999</v>
      </c>
      <c r="D92" s="163">
        <v>11</v>
      </c>
      <c r="E92" s="212">
        <v>9.8894183223950383E-2</v>
      </c>
    </row>
    <row r="93" spans="1:21" x14ac:dyDescent="0.25">
      <c r="B93" s="178" t="s">
        <v>39</v>
      </c>
      <c r="C93" s="267">
        <v>47.999999999999993</v>
      </c>
      <c r="D93" s="163">
        <v>4.55</v>
      </c>
      <c r="E93" s="212">
        <v>9.4791666666666677E-2</v>
      </c>
    </row>
    <row r="94" spans="1:21" x14ac:dyDescent="0.25">
      <c r="B94" s="178" t="s">
        <v>42</v>
      </c>
      <c r="C94" s="267">
        <v>55.900000000000006</v>
      </c>
      <c r="D94" s="163">
        <v>5</v>
      </c>
      <c r="E94" s="212">
        <v>8.9445438282647574E-2</v>
      </c>
    </row>
    <row r="95" spans="1:21" x14ac:dyDescent="0.25">
      <c r="B95" s="179" t="s">
        <v>47</v>
      </c>
      <c r="C95" s="71">
        <v>74.2</v>
      </c>
      <c r="D95" s="49">
        <v>5.2</v>
      </c>
      <c r="E95" s="215">
        <v>7.0080862533692723E-2</v>
      </c>
    </row>
    <row r="96" spans="1:21" x14ac:dyDescent="0.25">
      <c r="B96" s="179" t="s">
        <v>44</v>
      </c>
      <c r="C96" s="71">
        <v>103</v>
      </c>
      <c r="D96" s="49">
        <v>7</v>
      </c>
      <c r="E96" s="215">
        <v>6.7961165048543687E-2</v>
      </c>
    </row>
    <row r="97" spans="1:21" x14ac:dyDescent="0.25">
      <c r="B97" s="179" t="s">
        <v>53</v>
      </c>
      <c r="C97" s="71">
        <v>9.8000000000000007</v>
      </c>
      <c r="D97" s="49">
        <v>0.4</v>
      </c>
      <c r="E97" s="215">
        <v>4.0816326530612242E-2</v>
      </c>
    </row>
    <row r="98" spans="1:21" x14ac:dyDescent="0.25">
      <c r="B98" s="179" t="s">
        <v>63</v>
      </c>
      <c r="C98" s="71">
        <v>163.60499999999999</v>
      </c>
      <c r="D98" s="49">
        <v>6</v>
      </c>
      <c r="E98" s="215">
        <v>3.6673695791693411E-2</v>
      </c>
    </row>
    <row r="99" spans="1:21" x14ac:dyDescent="0.25">
      <c r="B99" s="179" t="s">
        <v>59</v>
      </c>
      <c r="C99" s="71">
        <v>142.1</v>
      </c>
      <c r="D99" s="49">
        <v>5.2</v>
      </c>
      <c r="E99" s="215">
        <v>3.6593947923997186E-2</v>
      </c>
    </row>
    <row r="100" spans="1:21" x14ac:dyDescent="0.25">
      <c r="B100" s="178" t="s">
        <v>45</v>
      </c>
      <c r="C100" s="267">
        <v>275.60000000000002</v>
      </c>
      <c r="D100" s="163">
        <v>9</v>
      </c>
      <c r="E100" s="212">
        <v>3.2656023222060952E-2</v>
      </c>
    </row>
    <row r="101" spans="1:21" x14ac:dyDescent="0.25">
      <c r="B101" s="178" t="s">
        <v>43</v>
      </c>
      <c r="C101" s="267">
        <v>33.927039999999998</v>
      </c>
      <c r="D101" s="163">
        <v>1</v>
      </c>
      <c r="E101" s="212">
        <v>2.9475014619607252E-2</v>
      </c>
    </row>
    <row r="102" spans="1:21" x14ac:dyDescent="0.25">
      <c r="B102" s="178" t="s">
        <v>46</v>
      </c>
      <c r="C102" s="267">
        <v>25.150000000000002</v>
      </c>
      <c r="D102" s="163">
        <v>0.65</v>
      </c>
      <c r="E102" s="212">
        <v>2.584493041749503E-2</v>
      </c>
    </row>
    <row r="103" spans="1:21" x14ac:dyDescent="0.25">
      <c r="B103" s="178" t="s">
        <v>269</v>
      </c>
      <c r="C103" s="267">
        <v>801.52</v>
      </c>
      <c r="D103" s="163">
        <v>15</v>
      </c>
      <c r="E103" s="212">
        <v>1.871444255913764E-2</v>
      </c>
    </row>
    <row r="104" spans="1:21" x14ac:dyDescent="0.25">
      <c r="B104" s="216" t="s">
        <v>48</v>
      </c>
      <c r="C104" s="268">
        <v>44.7</v>
      </c>
      <c r="D104" s="213">
        <v>0.7</v>
      </c>
      <c r="E104" s="214">
        <v>1.5659955257270691E-2</v>
      </c>
    </row>
    <row r="105" spans="1:21" x14ac:dyDescent="0.25">
      <c r="B105" s="10" t="s">
        <v>128</v>
      </c>
    </row>
    <row r="106" spans="1:21" x14ac:dyDescent="0.25">
      <c r="B106" s="10" t="s">
        <v>298</v>
      </c>
    </row>
    <row r="110" spans="1:21" s="7" customFormat="1" ht="18.75" x14ac:dyDescent="0.3">
      <c r="A110" s="2"/>
      <c r="B110" s="9" t="s">
        <v>445</v>
      </c>
      <c r="C110" s="13"/>
      <c r="D110" s="13"/>
      <c r="E110" s="30"/>
      <c r="F110" s="23"/>
      <c r="G110" s="11"/>
      <c r="H110" s="2"/>
      <c r="I110" s="11"/>
      <c r="J110" s="11"/>
      <c r="K110" s="11"/>
      <c r="L110" s="11"/>
      <c r="M110" s="11"/>
      <c r="N110" s="11"/>
      <c r="O110" s="11"/>
      <c r="P110" s="11"/>
      <c r="Q110" s="11"/>
      <c r="R110" s="11"/>
      <c r="S110" s="12"/>
      <c r="T110" s="12"/>
      <c r="U110" s="12"/>
    </row>
    <row r="111" spans="1:21" x14ac:dyDescent="0.25">
      <c r="D111" s="28"/>
    </row>
    <row r="112" spans="1:21" s="43" customFormat="1" ht="30" x14ac:dyDescent="0.25">
      <c r="A112" s="2"/>
      <c r="B112" s="187"/>
      <c r="C112" s="373" t="s">
        <v>267</v>
      </c>
      <c r="D112" s="374" t="s">
        <v>186</v>
      </c>
      <c r="E112" s="375" t="s">
        <v>97</v>
      </c>
      <c r="H112" s="2"/>
    </row>
    <row r="113" spans="1:8" s="68" customFormat="1" x14ac:dyDescent="0.25">
      <c r="A113" s="2"/>
      <c r="B113" s="172">
        <v>2001</v>
      </c>
      <c r="C113" s="376">
        <v>2064</v>
      </c>
      <c r="D113" s="376">
        <v>12198</v>
      </c>
      <c r="E113" s="377">
        <v>14262</v>
      </c>
      <c r="H113" s="2"/>
    </row>
    <row r="114" spans="1:8" s="68" customFormat="1" x14ac:dyDescent="0.25">
      <c r="A114" s="2"/>
      <c r="B114" s="174">
        <v>2002</v>
      </c>
      <c r="C114" s="378">
        <v>2175</v>
      </c>
      <c r="D114" s="378">
        <v>12180</v>
      </c>
      <c r="E114" s="379">
        <v>14355</v>
      </c>
      <c r="H114" s="2"/>
    </row>
    <row r="115" spans="1:8" s="68" customFormat="1" x14ac:dyDescent="0.25">
      <c r="A115" s="2"/>
      <c r="B115" s="174">
        <v>2003</v>
      </c>
      <c r="C115" s="378">
        <v>2328</v>
      </c>
      <c r="D115" s="378">
        <v>12294</v>
      </c>
      <c r="E115" s="379">
        <v>14622</v>
      </c>
      <c r="H115" s="2"/>
    </row>
    <row r="116" spans="1:8" s="68" customFormat="1" x14ac:dyDescent="0.25">
      <c r="A116" s="2"/>
      <c r="B116" s="174">
        <v>2004</v>
      </c>
      <c r="C116" s="378">
        <v>2443</v>
      </c>
      <c r="D116" s="378">
        <v>12508</v>
      </c>
      <c r="E116" s="379">
        <v>14951</v>
      </c>
      <c r="H116" s="2"/>
    </row>
    <row r="117" spans="1:8" s="68" customFormat="1" x14ac:dyDescent="0.25">
      <c r="A117" s="2"/>
      <c r="B117" s="174">
        <v>2005</v>
      </c>
      <c r="C117" s="378">
        <v>2449</v>
      </c>
      <c r="D117" s="378">
        <v>12281</v>
      </c>
      <c r="E117" s="379">
        <v>14730</v>
      </c>
      <c r="H117" s="2"/>
    </row>
    <row r="118" spans="1:8" s="68" customFormat="1" x14ac:dyDescent="0.25">
      <c r="A118" s="2"/>
      <c r="B118" s="176">
        <v>2006</v>
      </c>
      <c r="C118" s="382">
        <v>2650.1879999999992</v>
      </c>
      <c r="D118" s="382">
        <v>12432.58</v>
      </c>
      <c r="E118" s="383">
        <v>15082.768</v>
      </c>
      <c r="H118" s="2"/>
    </row>
    <row r="119" spans="1:8" s="68" customFormat="1" x14ac:dyDescent="0.25">
      <c r="A119" s="2"/>
      <c r="B119" s="176">
        <v>2007</v>
      </c>
      <c r="C119" s="382">
        <v>2756.6460000000002</v>
      </c>
      <c r="D119" s="382">
        <v>13026.027999999998</v>
      </c>
      <c r="E119" s="383">
        <v>15782.673999999999</v>
      </c>
      <c r="H119" s="2"/>
    </row>
    <row r="120" spans="1:8" s="68" customFormat="1" x14ac:dyDescent="0.25">
      <c r="A120" s="2"/>
      <c r="B120" s="176">
        <v>2008</v>
      </c>
      <c r="C120" s="382">
        <v>2432.0620000000004</v>
      </c>
      <c r="D120" s="382">
        <v>11227.995999999999</v>
      </c>
      <c r="E120" s="383">
        <v>13660.057999999999</v>
      </c>
      <c r="H120" s="2"/>
    </row>
    <row r="121" spans="1:8" s="68" customFormat="1" x14ac:dyDescent="0.25">
      <c r="A121" s="2"/>
      <c r="B121" s="176">
        <v>2009</v>
      </c>
      <c r="C121" s="382">
        <v>1680.2530000000004</v>
      </c>
      <c r="D121" s="382">
        <v>8657.7919999999995</v>
      </c>
      <c r="E121" s="383">
        <v>10338.045</v>
      </c>
      <c r="H121" s="2"/>
    </row>
    <row r="122" spans="1:8" s="68" customFormat="1" x14ac:dyDescent="0.25">
      <c r="A122" s="2"/>
      <c r="B122" s="176">
        <v>2010</v>
      </c>
      <c r="C122" s="382">
        <v>1534.8659999999998</v>
      </c>
      <c r="D122" s="382">
        <v>8980.4249999999993</v>
      </c>
      <c r="E122" s="383">
        <v>10515.290999999999</v>
      </c>
      <c r="H122" s="2"/>
    </row>
    <row r="123" spans="1:8" s="68" customFormat="1" x14ac:dyDescent="0.25">
      <c r="A123" s="2"/>
      <c r="B123" s="174">
        <v>2011</v>
      </c>
      <c r="C123" s="378">
        <v>1736.1190000000001</v>
      </c>
      <c r="D123" s="378">
        <v>9576.0730000000003</v>
      </c>
      <c r="E123" s="379">
        <v>11312.192000000001</v>
      </c>
      <c r="H123" s="2"/>
    </row>
    <row r="124" spans="1:8" s="68" customFormat="1" x14ac:dyDescent="0.25">
      <c r="A124" s="2"/>
      <c r="B124" s="174">
        <v>2012</v>
      </c>
      <c r="C124" s="378">
        <v>1604.5149999999994</v>
      </c>
      <c r="D124" s="378">
        <v>8910.4660000000003</v>
      </c>
      <c r="E124" s="379">
        <v>10514.981</v>
      </c>
      <c r="H124" s="2"/>
    </row>
    <row r="125" spans="1:8" s="68" customFormat="1" x14ac:dyDescent="0.25">
      <c r="A125" s="2"/>
      <c r="B125" s="174">
        <v>2013</v>
      </c>
      <c r="C125" s="378">
        <v>1892.0523300000004</v>
      </c>
      <c r="D125" s="378">
        <v>9643.0709999999999</v>
      </c>
      <c r="E125" s="379">
        <v>11535.12333</v>
      </c>
      <c r="H125" s="2"/>
    </row>
    <row r="126" spans="1:8" s="68" customFormat="1" x14ac:dyDescent="0.25">
      <c r="A126" s="2"/>
      <c r="B126" s="174">
        <v>2014</v>
      </c>
      <c r="C126" s="378">
        <v>1864.5999999999985</v>
      </c>
      <c r="D126" s="378">
        <v>10568.400000000001</v>
      </c>
      <c r="E126" s="379">
        <v>12433</v>
      </c>
      <c r="H126" s="2"/>
    </row>
    <row r="127" spans="1:8" s="68" customFormat="1" x14ac:dyDescent="0.25">
      <c r="A127" s="2"/>
      <c r="B127" s="174">
        <v>2015</v>
      </c>
      <c r="C127" s="378">
        <v>2381.619999999999</v>
      </c>
      <c r="D127" s="378">
        <v>11585.310000000001</v>
      </c>
      <c r="E127" s="379">
        <v>13966.93</v>
      </c>
      <c r="H127" s="2"/>
    </row>
    <row r="128" spans="1:8" s="68" customFormat="1" x14ac:dyDescent="0.25">
      <c r="A128" s="2"/>
      <c r="B128" s="176">
        <v>2016</v>
      </c>
      <c r="C128" s="382">
        <v>3002.67</v>
      </c>
      <c r="D128" s="382">
        <v>12001.46</v>
      </c>
      <c r="E128" s="383">
        <v>15004.13</v>
      </c>
      <c r="H128" s="2"/>
    </row>
    <row r="129" spans="1:8" s="68" customFormat="1" x14ac:dyDescent="0.25">
      <c r="A129" s="2"/>
      <c r="B129" s="176">
        <v>2017</v>
      </c>
      <c r="C129" s="382">
        <v>3159</v>
      </c>
      <c r="D129" s="382">
        <v>11796</v>
      </c>
      <c r="E129" s="383">
        <v>14955</v>
      </c>
      <c r="H129" s="2"/>
    </row>
    <row r="130" spans="1:8" s="68" customFormat="1" x14ac:dyDescent="0.25">
      <c r="A130" s="2"/>
      <c r="B130" s="176">
        <v>2018</v>
      </c>
      <c r="C130" s="382">
        <v>3449.1899999999991</v>
      </c>
      <c r="D130" s="382">
        <v>11738.970000000001</v>
      </c>
      <c r="E130" s="383">
        <v>15188.16</v>
      </c>
      <c r="H130" s="2"/>
    </row>
    <row r="131" spans="1:8" x14ac:dyDescent="0.25">
      <c r="B131" s="176">
        <v>2019</v>
      </c>
      <c r="C131" s="382">
        <v>3613.4800000000005</v>
      </c>
      <c r="D131" s="382">
        <v>11604.86</v>
      </c>
      <c r="E131" s="383">
        <v>15218.34</v>
      </c>
    </row>
    <row r="132" spans="1:8" x14ac:dyDescent="0.25">
      <c r="B132" s="176">
        <v>2020</v>
      </c>
      <c r="C132" s="382">
        <v>2841.0999999999995</v>
      </c>
      <c r="D132" s="382">
        <v>10381.041999999999</v>
      </c>
      <c r="E132" s="383">
        <v>13222.142</v>
      </c>
    </row>
    <row r="133" spans="1:8" x14ac:dyDescent="0.25">
      <c r="B133" s="174">
        <v>2021</v>
      </c>
      <c r="C133" s="378">
        <v>3262.05</v>
      </c>
      <c r="D133" s="378">
        <v>12367.166666666666</v>
      </c>
      <c r="E133" s="379">
        <v>15629.216666666665</v>
      </c>
    </row>
    <row r="134" spans="1:8" x14ac:dyDescent="0.25">
      <c r="B134" s="194">
        <v>2022</v>
      </c>
      <c r="C134" s="380">
        <v>3274</v>
      </c>
      <c r="D134" s="380">
        <v>12010</v>
      </c>
      <c r="E134" s="381">
        <v>15284.477745</v>
      </c>
    </row>
    <row r="135" spans="1:8" x14ac:dyDescent="0.25">
      <c r="B135" s="10" t="s">
        <v>257</v>
      </c>
      <c r="C135" s="446"/>
      <c r="D135" s="446"/>
      <c r="E135" s="446"/>
    </row>
    <row r="136" spans="1:8" x14ac:dyDescent="0.25">
      <c r="B136" s="2" t="s">
        <v>247</v>
      </c>
    </row>
    <row r="137" spans="1:8" x14ac:dyDescent="0.25">
      <c r="B137" s="2" t="s">
        <v>8</v>
      </c>
      <c r="C137" s="2"/>
    </row>
    <row r="141" spans="1:8" x14ac:dyDescent="0.25">
      <c r="B141" s="29" t="s">
        <v>198</v>
      </c>
      <c r="C141" s="28"/>
      <c r="D141" s="89"/>
      <c r="E141" s="82"/>
      <c r="F141" s="28"/>
    </row>
    <row r="142" spans="1:8" x14ac:dyDescent="0.25">
      <c r="B142" s="29" t="s">
        <v>66</v>
      </c>
      <c r="C142" s="80"/>
      <c r="D142" s="83"/>
      <c r="E142" s="83"/>
      <c r="F142" s="28"/>
    </row>
  </sheetData>
  <conditionalFormatting sqref="N1:N3">
    <cfRule type="cellIs" dxfId="5" priority="1" operator="equal">
      <formula>"X"</formula>
    </cfRule>
    <cfRule type="cellIs" dxfId="4" priority="2" operator="equal">
      <formula>"OK"</formula>
    </cfRule>
  </conditionalFormatting>
  <hyperlinks>
    <hyperlink ref="B142" location="Content!A1" display="Back to content page" xr:uid="{6E98BE55-BDA2-4359-BFE3-912D45725AFC}"/>
    <hyperlink ref="B141" location="'Section 6.A'!A1" display="Back to top" xr:uid="{B8CBFA84-2EC3-4722-939C-4EFA2800D29B}"/>
  </hyperlinks>
  <pageMargins left="0.7" right="0.7" top="0.75" bottom="0.75" header="0.3" footer="0.3"/>
  <pageSetup paperSize="9" scale="92" orientation="landscape" r:id="rId1"/>
  <rowBreaks count="3" manualBreakCount="3">
    <brk id="36" min="1" max="5" man="1"/>
    <brk id="108" min="1" max="5" man="1"/>
    <brk id="139" min="1"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sheetPr>
  <dimension ref="A1:S118"/>
  <sheetViews>
    <sheetView showGridLines="0" zoomScale="80" zoomScaleNormal="80" workbookViewId="0"/>
  </sheetViews>
  <sheetFormatPr defaultColWidth="9.140625" defaultRowHeight="15" x14ac:dyDescent="0.25"/>
  <cols>
    <col min="1" max="1" width="2" style="2" customWidth="1"/>
    <col min="2" max="2" width="30" style="2" customWidth="1"/>
    <col min="3" max="4" width="20.85546875" style="16" customWidth="1"/>
    <col min="5" max="5" width="20.85546875" style="28" customWidth="1"/>
    <col min="6" max="8" width="9.140625" style="2"/>
    <col min="9" max="9" width="9.140625" style="37"/>
    <col min="10" max="12" width="9.140625" style="2"/>
    <col min="13" max="13" width="25.28515625" style="2" bestFit="1" customWidth="1"/>
    <col min="14" max="16384" width="9.140625" style="2"/>
  </cols>
  <sheetData>
    <row r="1" spans="1:19" s="7" customFormat="1" ht="18.75" x14ac:dyDescent="0.3">
      <c r="B1" s="7" t="s">
        <v>230</v>
      </c>
      <c r="C1" s="7" t="str">
        <f>B6</f>
        <v>Table 6.B1 - Total aggregates (a) production, tonnes per capita, 2021</v>
      </c>
      <c r="D1" s="17"/>
      <c r="E1" s="18"/>
      <c r="F1" s="18"/>
      <c r="I1" s="298"/>
      <c r="K1" s="358"/>
    </row>
    <row r="2" spans="1:19" s="7" customFormat="1" ht="18.75" x14ac:dyDescent="0.3">
      <c r="B2" s="283" t="s">
        <v>229</v>
      </c>
      <c r="C2" s="7" t="str">
        <f>B56</f>
        <v>Table 6.B2 - Total cement consumption, kilogrammes per capita, 2021</v>
      </c>
      <c r="D2" s="17"/>
      <c r="E2" s="18"/>
      <c r="F2" s="18"/>
      <c r="I2" s="298"/>
      <c r="K2" s="358"/>
    </row>
    <row r="3" spans="1:19" s="7" customFormat="1" ht="18.75" x14ac:dyDescent="0.3">
      <c r="B3" s="283"/>
      <c r="C3" s="7" t="str">
        <f>B80</f>
        <v>Table 6.B3 - Aggregates intensity of construction in Great Britain</v>
      </c>
      <c r="D3" s="17"/>
      <c r="E3" s="18"/>
      <c r="F3" s="18"/>
      <c r="I3" s="298"/>
      <c r="K3" s="358"/>
    </row>
    <row r="4" spans="1:19" x14ac:dyDescent="0.25">
      <c r="C4" s="2"/>
      <c r="D4" s="27"/>
      <c r="F4" s="28"/>
      <c r="I4" s="298"/>
    </row>
    <row r="5" spans="1:19" x14ac:dyDescent="0.25">
      <c r="C5" s="2"/>
      <c r="D5" s="27"/>
      <c r="F5" s="28"/>
      <c r="I5" s="2"/>
    </row>
    <row r="6" spans="1:19" s="7" customFormat="1" ht="18.75" x14ac:dyDescent="0.3">
      <c r="A6" s="2"/>
      <c r="B6" s="9" t="s">
        <v>446</v>
      </c>
      <c r="C6" s="13"/>
      <c r="D6" s="13"/>
      <c r="E6" s="86"/>
      <c r="F6" s="11"/>
      <c r="G6" s="11"/>
      <c r="H6" s="11"/>
      <c r="I6" s="72"/>
      <c r="J6" s="11"/>
      <c r="K6" s="11"/>
      <c r="L6" s="11"/>
      <c r="M6" s="68"/>
      <c r="N6" s="68"/>
      <c r="O6" s="11"/>
      <c r="P6" s="11"/>
      <c r="Q6" s="12"/>
      <c r="R6" s="12"/>
      <c r="S6" s="12"/>
    </row>
    <row r="7" spans="1:19" x14ac:dyDescent="0.25">
      <c r="N7" s="37"/>
    </row>
    <row r="8" spans="1:19" s="68" customFormat="1" ht="18.75" x14ac:dyDescent="0.3">
      <c r="A8" s="2"/>
      <c r="B8" s="400"/>
      <c r="C8" s="401">
        <v>2021</v>
      </c>
      <c r="D8" s="73"/>
      <c r="E8" s="74"/>
      <c r="I8" s="86"/>
      <c r="J8" s="11"/>
      <c r="K8" s="11"/>
      <c r="M8" s="2"/>
      <c r="N8" s="37"/>
    </row>
    <row r="9" spans="1:19" x14ac:dyDescent="0.25">
      <c r="B9" s="370" t="s">
        <v>271</v>
      </c>
      <c r="C9" s="207">
        <v>2.4254641539127788</v>
      </c>
      <c r="H9" s="28"/>
      <c r="I9" s="39"/>
      <c r="N9" s="37"/>
    </row>
    <row r="10" spans="1:19" x14ac:dyDescent="0.25">
      <c r="B10" s="179" t="s">
        <v>184</v>
      </c>
      <c r="C10" s="203">
        <v>2.5422596184576767</v>
      </c>
      <c r="H10" s="28"/>
      <c r="I10" s="39"/>
      <c r="N10" s="37"/>
    </row>
    <row r="11" spans="1:19" x14ac:dyDescent="0.25">
      <c r="B11" s="179" t="s">
        <v>63</v>
      </c>
      <c r="C11" s="203">
        <v>2.7678213316982259</v>
      </c>
      <c r="H11" s="28"/>
      <c r="I11" s="39"/>
      <c r="N11" s="37"/>
    </row>
    <row r="12" spans="1:19" x14ac:dyDescent="0.25">
      <c r="B12" s="179" t="s">
        <v>59</v>
      </c>
      <c r="C12" s="203">
        <v>2.9968944918091562</v>
      </c>
      <c r="H12" s="28"/>
      <c r="I12" s="39"/>
      <c r="N12" s="37"/>
    </row>
    <row r="13" spans="1:19" x14ac:dyDescent="0.25">
      <c r="B13" s="179" t="s">
        <v>51</v>
      </c>
      <c r="C13" s="203">
        <v>3.0217766943857325</v>
      </c>
      <c r="H13" s="28"/>
      <c r="I13" s="39"/>
      <c r="N13" s="37"/>
    </row>
    <row r="14" spans="1:19" x14ac:dyDescent="0.25">
      <c r="B14" s="178" t="s">
        <v>270</v>
      </c>
      <c r="C14" s="204">
        <v>3.4744965870666058</v>
      </c>
      <c r="H14" s="28"/>
      <c r="I14" s="39"/>
      <c r="N14" s="37"/>
    </row>
    <row r="15" spans="1:19" x14ac:dyDescent="0.25">
      <c r="B15" s="178" t="s">
        <v>183</v>
      </c>
      <c r="C15" s="204">
        <v>3.5153429906621372</v>
      </c>
      <c r="E15" s="44"/>
      <c r="H15" s="28"/>
      <c r="I15" s="39"/>
      <c r="N15" s="37"/>
    </row>
    <row r="16" spans="1:19" x14ac:dyDescent="0.25">
      <c r="B16" s="178" t="s">
        <v>180</v>
      </c>
      <c r="C16" s="204">
        <v>3.5387622570338917</v>
      </c>
      <c r="H16" s="28"/>
      <c r="I16" s="39"/>
      <c r="N16" s="37"/>
    </row>
    <row r="17" spans="1:19" x14ac:dyDescent="0.25">
      <c r="B17" s="178" t="s">
        <v>181</v>
      </c>
      <c r="C17" s="204">
        <v>3.8340258053410325</v>
      </c>
      <c r="H17" s="28"/>
      <c r="I17" s="39"/>
      <c r="N17" s="37"/>
    </row>
    <row r="18" spans="1:19" x14ac:dyDescent="0.25">
      <c r="B18" s="396" t="s">
        <v>22</v>
      </c>
      <c r="C18" s="397">
        <v>3.8843342344956007</v>
      </c>
      <c r="H18" s="28"/>
      <c r="I18" s="39"/>
      <c r="N18" s="37"/>
    </row>
    <row r="19" spans="1:19" s="16" customFormat="1" x14ac:dyDescent="0.25">
      <c r="A19" s="2"/>
      <c r="B19" s="179" t="s">
        <v>48</v>
      </c>
      <c r="C19" s="203">
        <v>4.2006457717587109</v>
      </c>
      <c r="E19" s="28"/>
      <c r="F19" s="2"/>
      <c r="G19" s="2"/>
      <c r="H19" s="28"/>
      <c r="I19" s="39"/>
      <c r="J19" s="2"/>
      <c r="K19" s="2"/>
      <c r="L19" s="2"/>
      <c r="M19" s="2"/>
      <c r="N19" s="37"/>
      <c r="O19" s="2"/>
      <c r="P19" s="2"/>
      <c r="Q19" s="2"/>
      <c r="R19" s="2"/>
      <c r="S19" s="2"/>
    </row>
    <row r="20" spans="1:19" s="16" customFormat="1" x14ac:dyDescent="0.25">
      <c r="A20" s="2"/>
      <c r="B20" s="179" t="s">
        <v>272</v>
      </c>
      <c r="C20" s="203">
        <v>4.4941168341973556</v>
      </c>
      <c r="E20" s="28"/>
      <c r="F20" s="2"/>
      <c r="G20" s="2"/>
      <c r="H20" s="28"/>
      <c r="I20" s="39"/>
      <c r="J20" s="2"/>
      <c r="K20" s="2"/>
      <c r="L20" s="2"/>
      <c r="M20" s="2"/>
      <c r="N20" s="37"/>
      <c r="O20" s="2"/>
      <c r="P20" s="2"/>
      <c r="Q20" s="2"/>
      <c r="R20" s="2"/>
      <c r="S20" s="2"/>
    </row>
    <row r="21" spans="1:19" s="16" customFormat="1" ht="18.75" x14ac:dyDescent="0.3">
      <c r="A21" s="7"/>
      <c r="B21" s="179" t="s">
        <v>46</v>
      </c>
      <c r="C21" s="203">
        <v>4.6170111250692329</v>
      </c>
      <c r="E21" s="28"/>
      <c r="F21" s="2"/>
      <c r="G21" s="2"/>
      <c r="H21" s="28"/>
      <c r="I21" s="39"/>
      <c r="J21" s="2"/>
      <c r="K21" s="2"/>
      <c r="L21" s="2"/>
      <c r="M21" s="2"/>
      <c r="N21" s="37"/>
      <c r="O21" s="2"/>
      <c r="P21" s="2"/>
      <c r="Q21" s="2"/>
      <c r="R21" s="2"/>
      <c r="S21" s="2"/>
    </row>
    <row r="22" spans="1:19" s="16" customFormat="1" x14ac:dyDescent="0.25">
      <c r="A22" s="2"/>
      <c r="B22" s="179" t="s">
        <v>60</v>
      </c>
      <c r="C22" s="203">
        <v>4.755380238169975</v>
      </c>
      <c r="E22" s="28"/>
      <c r="F22" s="2"/>
      <c r="G22" s="2"/>
      <c r="H22" s="28"/>
      <c r="I22" s="39"/>
      <c r="J22" s="2"/>
      <c r="K22" s="2"/>
      <c r="L22" s="2"/>
      <c r="M22" s="2"/>
      <c r="N22" s="37"/>
      <c r="O22" s="2"/>
      <c r="P22" s="2"/>
      <c r="Q22" s="2"/>
      <c r="R22" s="2"/>
      <c r="S22" s="2"/>
    </row>
    <row r="23" spans="1:19" s="16" customFormat="1" x14ac:dyDescent="0.25">
      <c r="A23" s="2"/>
      <c r="B23" s="179" t="s">
        <v>43</v>
      </c>
      <c r="C23" s="203">
        <v>4.932874054758952</v>
      </c>
      <c r="E23" s="28"/>
      <c r="F23" s="2"/>
      <c r="G23" s="2"/>
      <c r="H23" s="28"/>
      <c r="I23" s="39"/>
      <c r="J23" s="2"/>
      <c r="K23" s="2"/>
      <c r="L23" s="2"/>
      <c r="M23" s="2"/>
      <c r="N23" s="37"/>
      <c r="O23" s="2"/>
      <c r="P23" s="2"/>
      <c r="Q23" s="2"/>
      <c r="R23" s="2"/>
      <c r="S23" s="2"/>
    </row>
    <row r="24" spans="1:19" s="16" customFormat="1" x14ac:dyDescent="0.25">
      <c r="A24" s="2"/>
      <c r="B24" s="178" t="s">
        <v>61</v>
      </c>
      <c r="C24" s="204">
        <v>5.2244165170556549</v>
      </c>
      <c r="E24" s="28"/>
      <c r="F24" s="2"/>
      <c r="G24" s="2"/>
      <c r="H24" s="28"/>
      <c r="I24" s="39"/>
      <c r="J24" s="2"/>
      <c r="K24" s="2"/>
      <c r="L24" s="2"/>
      <c r="M24" s="2"/>
      <c r="N24" s="37"/>
      <c r="O24" s="2"/>
      <c r="P24" s="2"/>
      <c r="Q24" s="2"/>
      <c r="R24" s="2"/>
      <c r="S24" s="2"/>
    </row>
    <row r="25" spans="1:19" s="16" customFormat="1" x14ac:dyDescent="0.25">
      <c r="A25" s="2"/>
      <c r="B25" s="178" t="s">
        <v>36</v>
      </c>
      <c r="C25" s="204">
        <v>5.3955262987989991</v>
      </c>
      <c r="E25" s="28"/>
      <c r="F25" s="2"/>
      <c r="G25" s="2"/>
      <c r="H25" s="28"/>
      <c r="I25" s="39"/>
      <c r="J25" s="2"/>
      <c r="K25" s="2"/>
      <c r="L25" s="2"/>
      <c r="M25" s="2"/>
      <c r="N25" s="37"/>
      <c r="O25" s="2"/>
      <c r="P25" s="2"/>
      <c r="Q25" s="2"/>
      <c r="R25" s="2"/>
      <c r="S25" s="2"/>
    </row>
    <row r="26" spans="1:19" s="16" customFormat="1" x14ac:dyDescent="0.25">
      <c r="A26" s="2"/>
      <c r="B26" s="178" t="s">
        <v>39</v>
      </c>
      <c r="C26" s="204">
        <v>5.5150828899723718</v>
      </c>
      <c r="E26" s="28"/>
      <c r="F26" s="2"/>
      <c r="G26" s="2"/>
      <c r="H26" s="28"/>
      <c r="I26" s="39"/>
      <c r="J26" s="2"/>
      <c r="K26" s="2"/>
      <c r="L26" s="2"/>
      <c r="M26" s="2"/>
      <c r="N26" s="37"/>
      <c r="O26" s="2"/>
      <c r="P26" s="2"/>
      <c r="Q26" s="2"/>
      <c r="R26" s="2"/>
      <c r="S26" s="2"/>
    </row>
    <row r="27" spans="1:19" s="16" customFormat="1" x14ac:dyDescent="0.25">
      <c r="A27" s="2"/>
      <c r="B27" s="178" t="s">
        <v>269</v>
      </c>
      <c r="C27" s="204">
        <v>5.5874798847029465</v>
      </c>
      <c r="E27" s="28"/>
      <c r="F27" s="2"/>
      <c r="G27" s="2"/>
      <c r="H27" s="28"/>
      <c r="I27" s="39"/>
      <c r="J27" s="2"/>
      <c r="K27" s="2"/>
      <c r="L27" s="2"/>
      <c r="M27" s="2"/>
      <c r="N27" s="37"/>
      <c r="O27" s="2"/>
      <c r="P27" s="2"/>
      <c r="Q27" s="2"/>
      <c r="R27" s="2"/>
      <c r="S27" s="2"/>
    </row>
    <row r="28" spans="1:19" s="16" customFormat="1" x14ac:dyDescent="0.25">
      <c r="A28" s="2"/>
      <c r="B28" s="178" t="s">
        <v>41</v>
      </c>
      <c r="C28" s="204">
        <v>5.8804747456045225</v>
      </c>
      <c r="E28" s="28"/>
      <c r="F28" s="2"/>
      <c r="G28" s="2"/>
      <c r="H28" s="28"/>
      <c r="I28" s="39"/>
      <c r="J28" s="2"/>
      <c r="K28" s="2"/>
      <c r="L28" s="2"/>
      <c r="M28" s="2"/>
      <c r="N28" s="37"/>
      <c r="O28" s="2"/>
      <c r="P28" s="2"/>
      <c r="Q28" s="2"/>
      <c r="R28" s="2"/>
      <c r="S28" s="2"/>
    </row>
    <row r="29" spans="1:19" s="16" customFormat="1" x14ac:dyDescent="0.25">
      <c r="A29" s="2"/>
      <c r="B29" s="179" t="s">
        <v>50</v>
      </c>
      <c r="C29" s="203">
        <v>6.0408328922566463</v>
      </c>
      <c r="E29" s="28"/>
      <c r="F29" s="2"/>
      <c r="G29" s="2"/>
      <c r="H29" s="28"/>
      <c r="I29" s="39"/>
      <c r="J29" s="2"/>
      <c r="K29" s="2"/>
      <c r="L29" s="2"/>
      <c r="M29" s="2"/>
      <c r="N29" s="37"/>
      <c r="O29" s="2"/>
      <c r="P29" s="2"/>
      <c r="Q29" s="2"/>
      <c r="R29" s="2"/>
      <c r="S29" s="2"/>
    </row>
    <row r="30" spans="1:19" s="16" customFormat="1" x14ac:dyDescent="0.25">
      <c r="A30" s="2"/>
      <c r="B30" s="179" t="s">
        <v>278</v>
      </c>
      <c r="C30" s="203">
        <v>6.1806273322288741</v>
      </c>
      <c r="E30" s="28"/>
      <c r="F30" s="2"/>
      <c r="G30" s="2"/>
      <c r="H30" s="28"/>
      <c r="I30" s="39"/>
      <c r="J30" s="2"/>
      <c r="K30" s="2"/>
      <c r="L30" s="2"/>
      <c r="M30" s="2"/>
      <c r="N30" s="37"/>
      <c r="O30" s="2"/>
      <c r="P30" s="2"/>
      <c r="Q30" s="2"/>
      <c r="R30" s="2"/>
      <c r="S30" s="2"/>
    </row>
    <row r="31" spans="1:19" s="16" customFormat="1" x14ac:dyDescent="0.25">
      <c r="A31" s="2"/>
      <c r="B31" s="179" t="s">
        <v>69</v>
      </c>
      <c r="C31" s="203">
        <v>6.2822608371855013</v>
      </c>
      <c r="E31" s="28"/>
      <c r="F31" s="2"/>
      <c r="G31" s="2"/>
      <c r="H31" s="28"/>
      <c r="I31" s="39"/>
      <c r="J31" s="2"/>
      <c r="K31" s="2"/>
      <c r="L31" s="2"/>
      <c r="M31" s="2"/>
      <c r="N31" s="37"/>
      <c r="O31" s="2"/>
      <c r="P31" s="2"/>
      <c r="Q31" s="2"/>
      <c r="R31" s="2"/>
      <c r="S31" s="2"/>
    </row>
    <row r="32" spans="1:19" s="16" customFormat="1" x14ac:dyDescent="0.25">
      <c r="A32" s="2"/>
      <c r="B32" s="179" t="s">
        <v>40</v>
      </c>
      <c r="C32" s="203">
        <v>6.4227952204779513</v>
      </c>
      <c r="E32" s="28"/>
      <c r="F32" s="2"/>
      <c r="G32" s="2"/>
      <c r="H32" s="28"/>
      <c r="I32" s="39"/>
      <c r="J32" s="2"/>
      <c r="K32" s="2"/>
      <c r="L32" s="2"/>
      <c r="M32" s="2"/>
      <c r="N32" s="37"/>
      <c r="O32" s="2"/>
      <c r="P32" s="2"/>
      <c r="Q32" s="2"/>
      <c r="R32" s="2"/>
      <c r="S32" s="2"/>
    </row>
    <row r="33" spans="1:19" s="16" customFormat="1" x14ac:dyDescent="0.25">
      <c r="A33" s="2"/>
      <c r="B33" s="179" t="s">
        <v>52</v>
      </c>
      <c r="C33" s="203">
        <v>6.4395119917232702</v>
      </c>
      <c r="E33" s="28"/>
      <c r="F33" s="2"/>
      <c r="G33" s="2"/>
      <c r="H33" s="28"/>
      <c r="I33" s="39"/>
      <c r="J33" s="2"/>
      <c r="K33" s="2"/>
      <c r="L33" s="2"/>
      <c r="M33" s="2"/>
      <c r="N33" s="37"/>
      <c r="O33" s="2"/>
      <c r="P33" s="2"/>
      <c r="Q33" s="2"/>
      <c r="R33" s="2"/>
      <c r="S33" s="2"/>
    </row>
    <row r="34" spans="1:19" s="16" customFormat="1" x14ac:dyDescent="0.25">
      <c r="A34" s="2"/>
      <c r="B34" s="178" t="s">
        <v>37</v>
      </c>
      <c r="C34" s="204">
        <v>6.6764703243832981</v>
      </c>
      <c r="E34" s="28"/>
      <c r="F34" s="2"/>
      <c r="G34" s="2"/>
      <c r="H34" s="28"/>
      <c r="I34" s="39"/>
      <c r="J34" s="2"/>
      <c r="K34" s="2"/>
      <c r="L34" s="2"/>
      <c r="M34" s="2"/>
      <c r="N34" s="37"/>
      <c r="O34" s="2"/>
      <c r="P34" s="2"/>
      <c r="Q34" s="2"/>
      <c r="R34" s="2"/>
      <c r="S34" s="2"/>
    </row>
    <row r="35" spans="1:19" s="16" customFormat="1" x14ac:dyDescent="0.25">
      <c r="A35" s="2"/>
      <c r="B35" s="178" t="s">
        <v>62</v>
      </c>
      <c r="C35" s="204">
        <v>6.8449553990734895</v>
      </c>
      <c r="E35" s="28"/>
      <c r="F35" s="2"/>
      <c r="G35" s="2"/>
      <c r="H35" s="28"/>
      <c r="I35" s="39"/>
      <c r="J35" s="2"/>
      <c r="K35" s="2"/>
      <c r="L35" s="2"/>
      <c r="M35" s="2"/>
      <c r="N35" s="37"/>
      <c r="O35" s="2"/>
      <c r="P35" s="2"/>
      <c r="Q35" s="2"/>
      <c r="R35" s="2"/>
      <c r="S35" s="2"/>
    </row>
    <row r="36" spans="1:19" s="16" customFormat="1" x14ac:dyDescent="0.25">
      <c r="A36" s="2"/>
      <c r="B36" s="178" t="s">
        <v>273</v>
      </c>
      <c r="C36" s="204">
        <v>6.9414780008543362</v>
      </c>
      <c r="E36" s="28"/>
      <c r="F36" s="2"/>
      <c r="G36" s="2"/>
      <c r="H36" s="28"/>
      <c r="I36" s="39"/>
      <c r="J36" s="2"/>
      <c r="K36" s="2"/>
      <c r="L36" s="2"/>
      <c r="M36" s="2"/>
      <c r="N36" s="37"/>
      <c r="O36" s="2"/>
      <c r="P36" s="2"/>
      <c r="Q36" s="2"/>
      <c r="R36" s="2"/>
      <c r="S36" s="2"/>
    </row>
    <row r="37" spans="1:19" s="16" customFormat="1" x14ac:dyDescent="0.25">
      <c r="A37" s="2"/>
      <c r="B37" s="178" t="s">
        <v>182</v>
      </c>
      <c r="C37" s="204">
        <v>6.9443210795673851</v>
      </c>
      <c r="E37" s="28"/>
      <c r="F37" s="2"/>
      <c r="G37" s="2"/>
      <c r="H37" s="28"/>
      <c r="I37" s="39"/>
      <c r="J37" s="2"/>
      <c r="K37" s="2"/>
      <c r="L37" s="2"/>
      <c r="M37" s="2"/>
      <c r="N37" s="37"/>
      <c r="O37" s="2"/>
      <c r="P37" s="2"/>
      <c r="Q37" s="2"/>
      <c r="R37" s="2"/>
      <c r="S37" s="2"/>
    </row>
    <row r="38" spans="1:19" s="16" customFormat="1" x14ac:dyDescent="0.25">
      <c r="A38" s="2"/>
      <c r="B38" s="178" t="s">
        <v>274</v>
      </c>
      <c r="C38" s="204">
        <v>6.9929131321808224</v>
      </c>
      <c r="E38" s="28"/>
      <c r="F38" s="2"/>
      <c r="G38" s="2"/>
      <c r="H38" s="28"/>
      <c r="I38" s="39"/>
      <c r="J38" s="2"/>
      <c r="K38" s="2"/>
      <c r="L38" s="2"/>
      <c r="M38" s="2"/>
      <c r="N38" s="37"/>
      <c r="O38" s="2"/>
      <c r="P38" s="2"/>
      <c r="Q38" s="2"/>
      <c r="R38" s="2"/>
      <c r="S38" s="2"/>
    </row>
    <row r="39" spans="1:19" s="16" customFormat="1" x14ac:dyDescent="0.25">
      <c r="A39" s="2"/>
      <c r="B39" s="179" t="s">
        <v>56</v>
      </c>
      <c r="C39" s="203">
        <v>7.0031682127018726</v>
      </c>
      <c r="E39" s="28"/>
      <c r="F39" s="2"/>
      <c r="G39" s="2"/>
      <c r="H39" s="28"/>
      <c r="I39" s="39"/>
      <c r="J39" s="2"/>
      <c r="K39" s="2"/>
      <c r="L39" s="2"/>
      <c r="M39" s="2"/>
      <c r="N39" s="37"/>
      <c r="O39" s="2"/>
      <c r="P39" s="2"/>
      <c r="Q39" s="2"/>
      <c r="R39" s="2"/>
      <c r="S39" s="2"/>
    </row>
    <row r="40" spans="1:19" s="16" customFormat="1" x14ac:dyDescent="0.25">
      <c r="A40" s="2"/>
      <c r="B40" s="179" t="s">
        <v>38</v>
      </c>
      <c r="C40" s="203">
        <v>7.0195616673180199</v>
      </c>
      <c r="E40" s="28"/>
      <c r="F40" s="2"/>
      <c r="G40" s="2"/>
      <c r="H40" s="28"/>
      <c r="I40" s="39"/>
      <c r="J40" s="2"/>
      <c r="K40" s="2"/>
      <c r="L40" s="2"/>
      <c r="M40" s="2"/>
      <c r="N40" s="37"/>
      <c r="O40" s="2"/>
      <c r="P40" s="2"/>
      <c r="Q40" s="2"/>
      <c r="R40" s="2"/>
      <c r="S40" s="2"/>
    </row>
    <row r="41" spans="1:19" s="16" customFormat="1" x14ac:dyDescent="0.25">
      <c r="A41" s="2"/>
      <c r="B41" s="179" t="s">
        <v>45</v>
      </c>
      <c r="C41" s="203">
        <v>7.3012184981298178</v>
      </c>
      <c r="E41" s="28"/>
      <c r="F41" s="2"/>
      <c r="G41" s="2"/>
      <c r="H41" s="28"/>
      <c r="I41" s="39"/>
      <c r="J41" s="2"/>
      <c r="K41" s="2"/>
      <c r="L41" s="2"/>
      <c r="M41" s="2"/>
      <c r="N41" s="37"/>
      <c r="O41" s="2"/>
      <c r="P41" s="2"/>
      <c r="Q41" s="2"/>
      <c r="R41" s="2"/>
      <c r="S41" s="2"/>
    </row>
    <row r="42" spans="1:19" s="16" customFormat="1" x14ac:dyDescent="0.25">
      <c r="A42" s="2"/>
      <c r="B42" s="179" t="s">
        <v>55</v>
      </c>
      <c r="C42" s="203">
        <v>7.5499213715425579</v>
      </c>
      <c r="E42" s="28"/>
      <c r="F42" s="2"/>
      <c r="G42" s="2"/>
      <c r="H42" s="28"/>
      <c r="I42" s="39"/>
      <c r="J42" s="2"/>
      <c r="K42" s="2"/>
      <c r="L42" s="2"/>
      <c r="M42" s="2"/>
      <c r="N42" s="37"/>
      <c r="O42" s="2"/>
      <c r="P42" s="2"/>
      <c r="Q42" s="2"/>
      <c r="R42" s="2"/>
      <c r="S42" s="2"/>
    </row>
    <row r="43" spans="1:19" s="16" customFormat="1" x14ac:dyDescent="0.25">
      <c r="A43" s="2"/>
      <c r="B43" s="179" t="s">
        <v>54</v>
      </c>
      <c r="C43" s="203">
        <v>7.783382050878326</v>
      </c>
      <c r="E43" s="28"/>
      <c r="F43" s="2"/>
      <c r="G43" s="2"/>
      <c r="H43" s="28"/>
      <c r="I43" s="39"/>
      <c r="J43" s="2"/>
      <c r="K43" s="2"/>
      <c r="L43" s="2"/>
      <c r="M43" s="2"/>
      <c r="N43" s="37"/>
      <c r="O43" s="2"/>
      <c r="P43" s="2"/>
      <c r="Q43" s="2"/>
      <c r="R43" s="2"/>
      <c r="S43" s="2"/>
    </row>
    <row r="44" spans="1:19" s="16" customFormat="1" x14ac:dyDescent="0.25">
      <c r="A44" s="2"/>
      <c r="B44" s="178" t="s">
        <v>53</v>
      </c>
      <c r="C44" s="204">
        <v>7.8766231469842181</v>
      </c>
      <c r="E44" s="28"/>
      <c r="F44" s="2"/>
      <c r="G44" s="2"/>
      <c r="H44" s="28"/>
      <c r="I44" s="39"/>
      <c r="J44" s="2"/>
      <c r="K44" s="2"/>
      <c r="L44" s="2"/>
      <c r="M44" s="2"/>
      <c r="N44" s="37"/>
      <c r="O44" s="2"/>
      <c r="P44" s="2"/>
      <c r="Q44" s="2"/>
      <c r="R44" s="2"/>
      <c r="S44" s="2"/>
    </row>
    <row r="45" spans="1:19" s="16" customFormat="1" x14ac:dyDescent="0.25">
      <c r="A45" s="2"/>
      <c r="B45" s="178" t="s">
        <v>42</v>
      </c>
      <c r="C45" s="204">
        <v>9.5445703261528241</v>
      </c>
      <c r="E45" s="28"/>
      <c r="F45" s="2"/>
      <c r="G45" s="2"/>
      <c r="H45" s="28"/>
      <c r="I45" s="39"/>
      <c r="J45" s="2"/>
      <c r="K45" s="2"/>
      <c r="L45" s="2"/>
      <c r="M45" s="2"/>
      <c r="N45" s="37"/>
      <c r="O45" s="2"/>
      <c r="P45" s="2"/>
      <c r="Q45" s="2"/>
      <c r="R45" s="2"/>
      <c r="S45" s="2"/>
    </row>
    <row r="46" spans="1:19" s="16" customFormat="1" x14ac:dyDescent="0.25">
      <c r="A46" s="2"/>
      <c r="B46" s="178" t="s">
        <v>57</v>
      </c>
      <c r="C46" s="204">
        <v>10.678957212261242</v>
      </c>
      <c r="E46" s="28"/>
      <c r="F46" s="2"/>
      <c r="G46" s="2"/>
      <c r="H46" s="28"/>
      <c r="I46" s="39"/>
      <c r="J46" s="2"/>
      <c r="K46" s="2"/>
      <c r="L46" s="2"/>
      <c r="M46" s="2"/>
      <c r="N46" s="37"/>
      <c r="O46" s="2"/>
      <c r="P46" s="2"/>
      <c r="Q46" s="2"/>
      <c r="R46" s="2"/>
      <c r="S46" s="2"/>
    </row>
    <row r="47" spans="1:19" s="16" customFormat="1" x14ac:dyDescent="0.25">
      <c r="A47" s="2"/>
      <c r="B47" s="178" t="s">
        <v>44</v>
      </c>
      <c r="C47" s="204">
        <v>11.500930626274803</v>
      </c>
      <c r="E47" s="28"/>
      <c r="F47" s="2"/>
      <c r="G47" s="2"/>
      <c r="H47" s="28"/>
      <c r="I47" s="39"/>
      <c r="J47" s="2"/>
      <c r="K47" s="2"/>
      <c r="L47" s="2"/>
      <c r="M47" s="2"/>
      <c r="N47" s="37"/>
      <c r="O47" s="2"/>
      <c r="P47" s="2"/>
      <c r="Q47" s="2"/>
      <c r="R47" s="2"/>
      <c r="S47" s="2"/>
    </row>
    <row r="48" spans="1:19" s="16" customFormat="1" x14ac:dyDescent="0.25">
      <c r="A48" s="2"/>
      <c r="B48" s="178" t="s">
        <v>47</v>
      </c>
      <c r="C48" s="204">
        <v>13.391043557527436</v>
      </c>
      <c r="E48" s="28"/>
      <c r="F48" s="2"/>
      <c r="G48" s="2"/>
      <c r="H48" s="28"/>
      <c r="I48" s="39"/>
      <c r="J48" s="2"/>
      <c r="K48" s="2"/>
      <c r="L48" s="2"/>
      <c r="M48" s="2"/>
      <c r="N48" s="37"/>
      <c r="O48" s="2"/>
      <c r="P48" s="2"/>
      <c r="Q48" s="2"/>
      <c r="R48" s="2"/>
      <c r="S48" s="2"/>
    </row>
    <row r="49" spans="1:19" s="16" customFormat="1" x14ac:dyDescent="0.25">
      <c r="A49" s="2"/>
      <c r="B49" s="179" t="s">
        <v>58</v>
      </c>
      <c r="C49" s="203">
        <v>17.356258621777823</v>
      </c>
      <c r="E49" s="28"/>
      <c r="F49" s="2"/>
      <c r="G49" s="2"/>
      <c r="H49" s="28"/>
      <c r="I49" s="39"/>
      <c r="J49" s="2"/>
      <c r="K49" s="2"/>
      <c r="L49" s="2"/>
      <c r="O49" s="2"/>
      <c r="P49" s="2"/>
      <c r="Q49" s="2"/>
      <c r="R49" s="2"/>
      <c r="S49" s="2"/>
    </row>
    <row r="50" spans="1:19" s="16" customFormat="1" x14ac:dyDescent="0.25">
      <c r="A50" s="2"/>
      <c r="B50" s="180" t="s">
        <v>179</v>
      </c>
      <c r="C50" s="395">
        <v>22.317466422105202</v>
      </c>
      <c r="E50" s="28"/>
      <c r="F50" s="2"/>
      <c r="G50" s="2"/>
      <c r="H50" s="28"/>
      <c r="I50" s="39"/>
      <c r="J50" s="2"/>
      <c r="K50" s="2"/>
      <c r="L50" s="2"/>
      <c r="O50" s="2"/>
      <c r="P50" s="2"/>
      <c r="Q50" s="2"/>
      <c r="R50" s="2"/>
      <c r="S50" s="2"/>
    </row>
    <row r="51" spans="1:19" s="16" customFormat="1" x14ac:dyDescent="0.25">
      <c r="A51" s="2"/>
      <c r="B51" s="452" t="s">
        <v>307</v>
      </c>
      <c r="C51" s="453">
        <v>5.3432161379845358</v>
      </c>
      <c r="E51" s="454"/>
      <c r="F51" s="2"/>
      <c r="G51" s="2"/>
      <c r="H51" s="28"/>
      <c r="I51" s="39"/>
      <c r="J51" s="2"/>
      <c r="K51" s="2"/>
      <c r="L51" s="2"/>
      <c r="O51" s="2"/>
      <c r="P51" s="2"/>
      <c r="Q51" s="2"/>
      <c r="R51" s="2"/>
      <c r="S51" s="2"/>
    </row>
    <row r="52" spans="1:19" x14ac:dyDescent="0.25">
      <c r="B52" s="10" t="s">
        <v>169</v>
      </c>
      <c r="C52" s="45"/>
    </row>
    <row r="53" spans="1:19" x14ac:dyDescent="0.25">
      <c r="B53" s="10" t="s">
        <v>277</v>
      </c>
      <c r="C53" s="45"/>
    </row>
    <row r="55" spans="1:19" ht="18.75" x14ac:dyDescent="0.3">
      <c r="M55" s="11"/>
      <c r="N55" s="11"/>
    </row>
    <row r="56" spans="1:19" s="7" customFormat="1" ht="18.75" x14ac:dyDescent="0.3">
      <c r="A56" s="2"/>
      <c r="B56" s="9" t="s">
        <v>447</v>
      </c>
      <c r="C56" s="13"/>
      <c r="D56" s="94"/>
      <c r="E56" s="86"/>
      <c r="F56" s="91"/>
      <c r="G56" s="11"/>
      <c r="H56" s="2"/>
      <c r="I56" s="37"/>
      <c r="J56" s="11"/>
      <c r="K56" s="11"/>
      <c r="L56" s="11"/>
      <c r="M56" s="2"/>
      <c r="N56" s="2"/>
      <c r="O56" s="11"/>
      <c r="P56" s="11"/>
      <c r="Q56" s="12"/>
      <c r="R56" s="12"/>
      <c r="S56" s="12"/>
    </row>
    <row r="57" spans="1:19" x14ac:dyDescent="0.25">
      <c r="M57" s="43"/>
      <c r="N57" s="43"/>
    </row>
    <row r="58" spans="1:19" s="43" customFormat="1" x14ac:dyDescent="0.25">
      <c r="A58" s="2"/>
      <c r="B58" s="264"/>
      <c r="C58" s="202">
        <v>2021</v>
      </c>
      <c r="F58" s="2"/>
      <c r="G58" s="37"/>
      <c r="M58" s="2"/>
      <c r="N58" s="2"/>
    </row>
    <row r="59" spans="1:19" x14ac:dyDescent="0.25">
      <c r="B59" s="179" t="s">
        <v>23</v>
      </c>
      <c r="C59" s="493">
        <v>232.56791832062615</v>
      </c>
      <c r="D59" s="70"/>
      <c r="E59" s="2"/>
      <c r="G59" s="37"/>
      <c r="I59" s="2"/>
    </row>
    <row r="60" spans="1:19" x14ac:dyDescent="0.25">
      <c r="B60" s="179" t="s">
        <v>57</v>
      </c>
      <c r="C60" s="493">
        <v>278.42287076829643</v>
      </c>
      <c r="D60" s="70"/>
      <c r="E60" s="2"/>
      <c r="G60" s="37"/>
      <c r="I60" s="2"/>
    </row>
    <row r="61" spans="1:19" x14ac:dyDescent="0.25">
      <c r="B61" s="179" t="s">
        <v>36</v>
      </c>
      <c r="C61" s="493">
        <v>279.47229243250632</v>
      </c>
      <c r="D61" s="70"/>
      <c r="E61" s="2"/>
      <c r="G61" s="37"/>
      <c r="I61" s="2"/>
    </row>
    <row r="62" spans="1:19" x14ac:dyDescent="0.25">
      <c r="B62" s="178" t="s">
        <v>41</v>
      </c>
      <c r="C62" s="494">
        <v>281.92035050463448</v>
      </c>
      <c r="D62" s="70"/>
      <c r="E62" s="2"/>
      <c r="G62" s="37"/>
      <c r="I62" s="2"/>
    </row>
    <row r="63" spans="1:19" x14ac:dyDescent="0.25">
      <c r="B63" s="178" t="s">
        <v>59</v>
      </c>
      <c r="C63" s="494">
        <v>307.91456425343898</v>
      </c>
      <c r="D63" s="70"/>
      <c r="E63" s="2"/>
      <c r="G63" s="37"/>
      <c r="I63" s="2"/>
    </row>
    <row r="64" spans="1:19" x14ac:dyDescent="0.25">
      <c r="B64" s="178" t="s">
        <v>63</v>
      </c>
      <c r="C64" s="494">
        <v>345.12120758316553</v>
      </c>
      <c r="D64" s="70"/>
      <c r="E64" s="2"/>
      <c r="G64" s="37"/>
      <c r="I64" s="2"/>
    </row>
    <row r="65" spans="1:19" x14ac:dyDescent="0.25">
      <c r="B65" s="179" t="s">
        <v>38</v>
      </c>
      <c r="C65" s="493">
        <v>350.978083365901</v>
      </c>
      <c r="D65" s="70"/>
      <c r="E65" s="2"/>
      <c r="G65" s="37"/>
      <c r="I65" s="2"/>
    </row>
    <row r="66" spans="1:19" x14ac:dyDescent="0.25">
      <c r="B66" s="179" t="s">
        <v>47</v>
      </c>
      <c r="C66" s="493">
        <v>360.94457028375837</v>
      </c>
      <c r="D66" s="70"/>
      <c r="E66" s="2"/>
      <c r="G66" s="37"/>
      <c r="I66" s="2"/>
    </row>
    <row r="67" spans="1:19" x14ac:dyDescent="0.25">
      <c r="B67" s="179" t="s">
        <v>46</v>
      </c>
      <c r="C67" s="493">
        <v>385.51583946900149</v>
      </c>
      <c r="D67" s="70"/>
      <c r="E67" s="2"/>
      <c r="G67" s="37"/>
      <c r="I67" s="2"/>
    </row>
    <row r="68" spans="1:19" x14ac:dyDescent="0.25">
      <c r="B68" s="178" t="s">
        <v>55</v>
      </c>
      <c r="C68" s="494">
        <v>397.36428271276623</v>
      </c>
      <c r="D68" s="70"/>
      <c r="E68" s="2"/>
      <c r="G68" s="37"/>
      <c r="I68" s="2"/>
    </row>
    <row r="69" spans="1:19" x14ac:dyDescent="0.25">
      <c r="B69" s="178" t="s">
        <v>60</v>
      </c>
      <c r="C69" s="494">
        <v>416.45896179492655</v>
      </c>
      <c r="D69" s="70"/>
      <c r="E69" s="2"/>
      <c r="G69" s="37"/>
      <c r="I69" s="2"/>
    </row>
    <row r="70" spans="1:19" x14ac:dyDescent="0.25">
      <c r="B70" s="178" t="s">
        <v>42</v>
      </c>
      <c r="C70" s="494">
        <v>426.85913802114595</v>
      </c>
      <c r="D70" s="70"/>
      <c r="E70" s="2"/>
      <c r="G70" s="37"/>
      <c r="I70" s="2"/>
    </row>
    <row r="71" spans="1:19" x14ac:dyDescent="0.25">
      <c r="B71" s="179" t="s">
        <v>69</v>
      </c>
      <c r="C71" s="493">
        <v>428.33596617173873</v>
      </c>
      <c r="D71" s="70"/>
      <c r="E71" s="2"/>
      <c r="G71" s="37"/>
      <c r="I71" s="2"/>
    </row>
    <row r="72" spans="1:19" x14ac:dyDescent="0.25">
      <c r="B72" s="179" t="s">
        <v>45</v>
      </c>
      <c r="C72" s="493">
        <v>511.29723154537544</v>
      </c>
      <c r="D72" s="70"/>
      <c r="E72" s="2"/>
      <c r="G72" s="37"/>
      <c r="I72" s="2"/>
    </row>
    <row r="73" spans="1:19" x14ac:dyDescent="0.25">
      <c r="B73" s="179" t="s">
        <v>37</v>
      </c>
      <c r="C73" s="493">
        <v>698.70038278429854</v>
      </c>
      <c r="D73" s="70"/>
      <c r="E73" s="2"/>
      <c r="G73" s="37"/>
      <c r="I73" s="2"/>
    </row>
    <row r="74" spans="1:19" x14ac:dyDescent="0.25">
      <c r="B74" s="178" t="s">
        <v>44</v>
      </c>
      <c r="C74" s="494">
        <v>703.45498005370155</v>
      </c>
      <c r="D74" s="70"/>
      <c r="E74" s="2"/>
      <c r="G74" s="37"/>
      <c r="I74" s="2"/>
    </row>
    <row r="75" spans="1:19" x14ac:dyDescent="0.25">
      <c r="B75" s="237" t="s">
        <v>275</v>
      </c>
      <c r="C75" s="495">
        <v>346.94394272663152</v>
      </c>
      <c r="D75" s="70"/>
      <c r="E75" s="444"/>
      <c r="G75" s="37"/>
      <c r="I75" s="2"/>
    </row>
    <row r="76" spans="1:19" x14ac:dyDescent="0.25">
      <c r="B76" s="10" t="s">
        <v>276</v>
      </c>
    </row>
    <row r="79" spans="1:19" x14ac:dyDescent="0.25">
      <c r="E79" s="44"/>
    </row>
    <row r="80" spans="1:19" s="7" customFormat="1" ht="18.75" x14ac:dyDescent="0.3">
      <c r="A80" s="2"/>
      <c r="B80" s="9" t="s">
        <v>448</v>
      </c>
      <c r="C80" s="13"/>
      <c r="D80" s="94"/>
      <c r="E80" s="86"/>
      <c r="F80" s="91"/>
      <c r="G80" s="11"/>
      <c r="H80" s="2"/>
      <c r="I80" s="37"/>
      <c r="J80" s="11"/>
      <c r="K80" s="11"/>
      <c r="L80" s="11"/>
      <c r="M80" s="2"/>
      <c r="N80" s="2"/>
      <c r="O80" s="11"/>
      <c r="P80" s="11"/>
      <c r="Q80" s="12"/>
      <c r="R80" s="12"/>
      <c r="S80" s="12"/>
    </row>
    <row r="81" spans="2:9" x14ac:dyDescent="0.25">
      <c r="E81" s="44"/>
    </row>
    <row r="82" spans="2:9" s="68" customFormat="1" ht="82.5" customHeight="1" x14ac:dyDescent="0.25">
      <c r="B82" s="456"/>
      <c r="C82" s="270" t="s">
        <v>310</v>
      </c>
      <c r="D82" s="270" t="s">
        <v>309</v>
      </c>
      <c r="E82" s="271" t="s">
        <v>308</v>
      </c>
      <c r="I82" s="455"/>
    </row>
    <row r="83" spans="2:9" x14ac:dyDescent="0.25">
      <c r="B83" s="174">
        <v>1997</v>
      </c>
      <c r="C83" s="45">
        <v>127.322</v>
      </c>
      <c r="D83" s="45">
        <v>268.15300000000002</v>
      </c>
      <c r="E83" s="457">
        <v>2.1061010665870787</v>
      </c>
    </row>
    <row r="84" spans="2:9" x14ac:dyDescent="0.25">
      <c r="B84" s="174">
        <v>1998</v>
      </c>
      <c r="C84" s="45">
        <v>129.21299999999999</v>
      </c>
      <c r="D84" s="45">
        <v>268.68400000000003</v>
      </c>
      <c r="E84" s="457">
        <v>2.0793882968431974</v>
      </c>
    </row>
    <row r="85" spans="2:9" x14ac:dyDescent="0.25">
      <c r="B85" s="174">
        <v>1999</v>
      </c>
      <c r="C85" s="45">
        <v>130.83799999999999</v>
      </c>
      <c r="D85" s="45">
        <v>274.80700000000002</v>
      </c>
      <c r="E85" s="457">
        <v>2.1003607514636422</v>
      </c>
    </row>
    <row r="86" spans="2:9" x14ac:dyDescent="0.25">
      <c r="B86" s="174">
        <v>2000</v>
      </c>
      <c r="C86" s="45">
        <v>131.98599999999999</v>
      </c>
      <c r="D86" s="45">
        <v>276.541</v>
      </c>
      <c r="E86" s="457">
        <v>2.0952297970996927</v>
      </c>
    </row>
    <row r="87" spans="2:9" x14ac:dyDescent="0.25">
      <c r="B87" s="174">
        <v>2001</v>
      </c>
      <c r="C87" s="45">
        <v>134.33199999999999</v>
      </c>
      <c r="D87" s="45">
        <v>281.96899999999999</v>
      </c>
      <c r="E87" s="457">
        <v>2.0990456480957627</v>
      </c>
    </row>
    <row r="88" spans="2:9" x14ac:dyDescent="0.25">
      <c r="B88" s="176">
        <v>2002</v>
      </c>
      <c r="C88" s="157">
        <v>142.035</v>
      </c>
      <c r="D88" s="157">
        <v>271.28899999999999</v>
      </c>
      <c r="E88" s="458">
        <v>1.9100151371140917</v>
      </c>
    </row>
    <row r="89" spans="2:9" x14ac:dyDescent="0.25">
      <c r="B89" s="176">
        <v>2003</v>
      </c>
      <c r="C89" s="157">
        <v>148.86600000000001</v>
      </c>
      <c r="D89" s="157">
        <v>267.58600000000001</v>
      </c>
      <c r="E89" s="458">
        <v>1.7974957344188733</v>
      </c>
    </row>
    <row r="90" spans="2:9" x14ac:dyDescent="0.25">
      <c r="B90" s="176">
        <v>2004</v>
      </c>
      <c r="C90" s="157">
        <v>156.77500000000001</v>
      </c>
      <c r="D90" s="157">
        <v>280.73099999999999</v>
      </c>
      <c r="E90" s="458">
        <v>1.7906617764311912</v>
      </c>
    </row>
    <row r="91" spans="2:9" x14ac:dyDescent="0.25">
      <c r="B91" s="176">
        <v>2005</v>
      </c>
      <c r="C91" s="157">
        <v>152.95699999999999</v>
      </c>
      <c r="D91" s="157">
        <v>272.33000000000004</v>
      </c>
      <c r="E91" s="458">
        <v>1.7804350242224942</v>
      </c>
    </row>
    <row r="92" spans="2:9" x14ac:dyDescent="0.25">
      <c r="B92" s="176">
        <v>2006</v>
      </c>
      <c r="C92" s="157">
        <v>154.14099999999999</v>
      </c>
      <c r="D92" s="157">
        <v>275.74197393385066</v>
      </c>
      <c r="E92" s="458">
        <v>1.7888944144247843</v>
      </c>
    </row>
    <row r="93" spans="2:9" x14ac:dyDescent="0.25">
      <c r="B93" s="174">
        <v>2007</v>
      </c>
      <c r="C93" s="45">
        <v>157.46899999999999</v>
      </c>
      <c r="D93" s="45">
        <v>278.16419796413368</v>
      </c>
      <c r="E93" s="457">
        <v>1.7664695779114219</v>
      </c>
    </row>
    <row r="94" spans="2:9" x14ac:dyDescent="0.25">
      <c r="B94" s="174">
        <v>2008</v>
      </c>
      <c r="C94" s="45">
        <v>153.35</v>
      </c>
      <c r="D94" s="45">
        <v>254.99036455906821</v>
      </c>
      <c r="E94" s="457">
        <v>1.6627998993092157</v>
      </c>
    </row>
    <row r="95" spans="2:9" x14ac:dyDescent="0.25">
      <c r="B95" s="174">
        <v>2009</v>
      </c>
      <c r="C95" s="45">
        <v>133.114</v>
      </c>
      <c r="D95" s="45">
        <v>204.62407126568792</v>
      </c>
      <c r="E95" s="457">
        <v>1.5372092436985434</v>
      </c>
    </row>
    <row r="96" spans="2:9" x14ac:dyDescent="0.25">
      <c r="B96" s="174">
        <v>2010</v>
      </c>
      <c r="C96" s="45">
        <v>144.465</v>
      </c>
      <c r="D96" s="45">
        <v>197.82753142518624</v>
      </c>
      <c r="E96" s="457">
        <v>1.3693803442023067</v>
      </c>
    </row>
    <row r="97" spans="2:5" x14ac:dyDescent="0.25">
      <c r="B97" s="174">
        <v>2011</v>
      </c>
      <c r="C97" s="45">
        <v>145.89400000000001</v>
      </c>
      <c r="D97" s="45">
        <v>207.82034591736996</v>
      </c>
      <c r="E97" s="457">
        <v>1.4244612247067732</v>
      </c>
    </row>
    <row r="98" spans="2:5" x14ac:dyDescent="0.25">
      <c r="B98" s="176">
        <v>2012</v>
      </c>
      <c r="C98" s="157">
        <v>135.334</v>
      </c>
      <c r="D98" s="157">
        <v>190.53788838179258</v>
      </c>
      <c r="E98" s="458">
        <v>1.4079084958827242</v>
      </c>
    </row>
    <row r="99" spans="2:5" x14ac:dyDescent="0.25">
      <c r="B99" s="176">
        <v>2013</v>
      </c>
      <c r="C99" s="157">
        <v>137.51</v>
      </c>
      <c r="D99" s="157">
        <v>193.9809123538638</v>
      </c>
      <c r="E99" s="458">
        <v>1.4106676776515439</v>
      </c>
    </row>
    <row r="100" spans="2:5" x14ac:dyDescent="0.25">
      <c r="B100" s="176">
        <v>2014</v>
      </c>
      <c r="C100" s="157">
        <v>151.11799999999999</v>
      </c>
      <c r="D100" s="157">
        <v>226.22918461466222</v>
      </c>
      <c r="E100" s="458">
        <v>1.4970366509261783</v>
      </c>
    </row>
    <row r="101" spans="2:5" x14ac:dyDescent="0.25">
      <c r="B101" s="176">
        <v>2015</v>
      </c>
      <c r="C101" s="157">
        <v>156.90600000000001</v>
      </c>
      <c r="D101" s="157">
        <v>235.60247244424085</v>
      </c>
      <c r="E101" s="458">
        <v>1.5015517089482928</v>
      </c>
    </row>
    <row r="102" spans="2:5" x14ac:dyDescent="0.25">
      <c r="B102" s="176">
        <v>2016</v>
      </c>
      <c r="C102" s="157">
        <v>163.33500000000001</v>
      </c>
      <c r="D102" s="157">
        <v>244.70143070981078</v>
      </c>
      <c r="E102" s="458">
        <v>1.4981567374402962</v>
      </c>
    </row>
    <row r="103" spans="2:5" x14ac:dyDescent="0.25">
      <c r="B103" s="174">
        <v>2017</v>
      </c>
      <c r="C103" s="45">
        <v>173.267</v>
      </c>
      <c r="D103" s="45">
        <v>246.66850196531792</v>
      </c>
      <c r="E103" s="457">
        <v>1.4236323244779325</v>
      </c>
    </row>
    <row r="104" spans="2:5" x14ac:dyDescent="0.25">
      <c r="B104" s="174">
        <v>2018</v>
      </c>
      <c r="C104" s="45">
        <v>173.21899999999999</v>
      </c>
      <c r="D104" s="45">
        <v>250.43984175372</v>
      </c>
      <c r="E104" s="457">
        <v>1.4457989120923225</v>
      </c>
    </row>
    <row r="105" spans="2:5" x14ac:dyDescent="0.25">
      <c r="B105" s="174">
        <v>2019</v>
      </c>
      <c r="C105" s="45">
        <v>176.767</v>
      </c>
      <c r="D105" s="45">
        <v>248.2777384126336</v>
      </c>
      <c r="E105" s="457">
        <v>1.4045480118610012</v>
      </c>
    </row>
    <row r="106" spans="2:5" x14ac:dyDescent="0.25">
      <c r="B106" s="174">
        <v>2020</v>
      </c>
      <c r="C106" s="45">
        <v>151.19900000000001</v>
      </c>
      <c r="D106" s="45">
        <v>220.66313710934512</v>
      </c>
      <c r="E106" s="457">
        <v>1.4594219347306867</v>
      </c>
    </row>
    <row r="107" spans="2:5" x14ac:dyDescent="0.25">
      <c r="B107" s="174">
        <v>2021</v>
      </c>
      <c r="C107" s="45">
        <v>170.61199999999999</v>
      </c>
      <c r="D107" s="45">
        <v>252.95444871855216</v>
      </c>
      <c r="E107" s="457">
        <v>1.4826298778430131</v>
      </c>
    </row>
    <row r="108" spans="2:5" x14ac:dyDescent="0.25">
      <c r="B108" s="205">
        <v>2022</v>
      </c>
      <c r="C108" s="166">
        <v>181.244</v>
      </c>
      <c r="D108" s="166">
        <v>242.21535059007417</v>
      </c>
      <c r="E108" s="459">
        <v>1.3364047945867128</v>
      </c>
    </row>
    <row r="109" spans="2:5" x14ac:dyDescent="0.25">
      <c r="B109" s="10" t="s">
        <v>311</v>
      </c>
    </row>
    <row r="117" spans="2:9" x14ac:dyDescent="0.25">
      <c r="B117" s="29" t="s">
        <v>198</v>
      </c>
      <c r="C117" s="28"/>
      <c r="D117" s="89"/>
      <c r="E117" s="82"/>
      <c r="F117" s="28"/>
      <c r="I117" s="2"/>
    </row>
    <row r="118" spans="2:9" x14ac:dyDescent="0.25">
      <c r="B118" s="29" t="s">
        <v>66</v>
      </c>
      <c r="C118" s="80"/>
      <c r="D118" s="83"/>
      <c r="E118" s="83"/>
      <c r="F118" s="28"/>
      <c r="I118" s="2"/>
    </row>
  </sheetData>
  <sortState xmlns:xlrd2="http://schemas.microsoft.com/office/spreadsheetml/2017/richdata2" ref="B59:C74">
    <sortCondition ref="C59:C74"/>
  </sortState>
  <conditionalFormatting sqref="I1:I4">
    <cfRule type="cellIs" dxfId="3" priority="1" operator="equal">
      <formula>"X"</formula>
    </cfRule>
    <cfRule type="cellIs" dxfId="2" priority="2" operator="equal">
      <formula>"OK"</formula>
    </cfRule>
  </conditionalFormatting>
  <hyperlinks>
    <hyperlink ref="B118" location="Content!A1" display="Back to content page" xr:uid="{31DD4A17-19EA-4B62-849A-D4A9369B137F}"/>
    <hyperlink ref="B117" location="'6.B'!A1" display="Back to top" xr:uid="{AE956C7E-BE5C-4266-8213-D53F4A7F06C7}"/>
  </hyperlinks>
  <pageMargins left="0.7" right="0.7" top="0.75" bottom="0.75" header="0.3" footer="0.3"/>
  <pageSetup paperSize="9" scale="79" orientation="portrait" r:id="rId1"/>
  <rowBreaks count="1" manualBreakCount="1">
    <brk id="54" min="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O58"/>
  <sheetViews>
    <sheetView showGridLines="0" zoomScale="80" zoomScaleNormal="80" workbookViewId="0">
      <selection activeCell="J49" sqref="J49"/>
    </sheetView>
  </sheetViews>
  <sheetFormatPr defaultColWidth="9.140625" defaultRowHeight="15" x14ac:dyDescent="0.25"/>
  <cols>
    <col min="1" max="1" width="2" style="2" customWidth="1"/>
    <col min="2" max="2" width="22.28515625" style="2" customWidth="1"/>
    <col min="3" max="3" width="51.5703125" style="2" customWidth="1"/>
    <col min="4" max="4" width="9.85546875" style="27" customWidth="1"/>
    <col min="5" max="5" width="6.85546875" style="28" customWidth="1"/>
    <col min="6" max="6" width="11" style="28" customWidth="1"/>
    <col min="7" max="7" width="9.140625" style="2"/>
    <col min="8" max="8" width="9.140625" style="502"/>
    <col min="9" max="16384" width="9.140625" style="2"/>
  </cols>
  <sheetData>
    <row r="1" spans="1:15" s="7" customFormat="1" ht="18.75" x14ac:dyDescent="0.3">
      <c r="B1" s="7" t="s">
        <v>232</v>
      </c>
      <c r="C1" s="7" t="str">
        <f>B5</f>
        <v>Table 1.1 - UK production of minerals and mineral products, 2021 (Million tonnes)</v>
      </c>
      <c r="D1" s="17"/>
      <c r="E1" s="18"/>
      <c r="F1" s="18"/>
      <c r="H1" s="501"/>
      <c r="K1" s="298"/>
    </row>
    <row r="2" spans="1:15" s="7" customFormat="1" ht="18.75" x14ac:dyDescent="0.3">
      <c r="B2" s="283" t="s">
        <v>229</v>
      </c>
      <c r="C2" s="7" t="str">
        <f>B35</f>
        <v>Table 1.2 - Number of MPA member active sites and plant across the UK, 2022</v>
      </c>
      <c r="D2" s="17"/>
      <c r="E2" s="18"/>
      <c r="F2" s="18"/>
      <c r="H2" s="501"/>
      <c r="K2" s="298"/>
      <c r="L2" s="358"/>
    </row>
    <row r="5" spans="1:15" s="7" customFormat="1" ht="18.75" x14ac:dyDescent="0.3">
      <c r="B5" s="87" t="s">
        <v>411</v>
      </c>
      <c r="D5" s="17"/>
      <c r="E5" s="18"/>
      <c r="F5" s="18"/>
      <c r="H5" s="501"/>
    </row>
    <row r="6" spans="1:15" x14ac:dyDescent="0.25">
      <c r="I6" s="20"/>
    </row>
    <row r="7" spans="1:15" x14ac:dyDescent="0.25">
      <c r="A7" s="31"/>
      <c r="B7" s="146" t="s">
        <v>3</v>
      </c>
      <c r="C7" s="285"/>
      <c r="D7" s="286">
        <v>397.7788726063485</v>
      </c>
      <c r="E7" s="298"/>
      <c r="F7" s="88"/>
      <c r="H7" s="503"/>
    </row>
    <row r="8" spans="1:15" x14ac:dyDescent="0.25">
      <c r="B8" s="430" t="s">
        <v>4</v>
      </c>
      <c r="C8" s="431"/>
      <c r="D8" s="432">
        <v>279.79438138494532</v>
      </c>
      <c r="E8" s="298"/>
      <c r="F8" s="422"/>
      <c r="G8" s="85"/>
      <c r="H8" s="507"/>
      <c r="J8" s="20"/>
      <c r="O8" s="20"/>
    </row>
    <row r="9" spans="1:15" x14ac:dyDescent="0.25">
      <c r="B9" s="433" t="s">
        <v>5</v>
      </c>
      <c r="C9" s="426" t="s">
        <v>35</v>
      </c>
      <c r="D9" s="434">
        <v>148.1773201005723</v>
      </c>
      <c r="E9" s="298"/>
      <c r="G9" s="85"/>
      <c r="H9" s="503"/>
      <c r="I9" s="508"/>
    </row>
    <row r="10" spans="1:15" x14ac:dyDescent="0.25">
      <c r="B10" s="435"/>
      <c r="C10" s="428" t="s">
        <v>92</v>
      </c>
      <c r="D10" s="434">
        <v>47.749451565820877</v>
      </c>
      <c r="E10" s="298"/>
      <c r="G10" s="85"/>
      <c r="H10" s="503"/>
      <c r="I10" s="509"/>
      <c r="L10" s="21"/>
    </row>
    <row r="11" spans="1:15" x14ac:dyDescent="0.25">
      <c r="B11" s="435"/>
      <c r="C11" s="428" t="s">
        <v>93</v>
      </c>
      <c r="D11" s="434">
        <v>14.254161</v>
      </c>
      <c r="E11" s="298"/>
      <c r="G11" s="85"/>
      <c r="H11" s="503"/>
      <c r="I11" s="510"/>
      <c r="K11" s="22"/>
      <c r="L11" s="22"/>
    </row>
    <row r="12" spans="1:15" x14ac:dyDescent="0.25">
      <c r="A12" s="31"/>
      <c r="B12" s="436"/>
      <c r="C12" s="284" t="s">
        <v>264</v>
      </c>
      <c r="D12" s="437">
        <v>69.613448718552135</v>
      </c>
      <c r="E12" s="298"/>
      <c r="G12" s="85"/>
      <c r="I12" s="509"/>
      <c r="M12" s="20"/>
    </row>
    <row r="13" spans="1:15" x14ac:dyDescent="0.25">
      <c r="B13" s="435" t="s">
        <v>0</v>
      </c>
      <c r="C13" s="426"/>
      <c r="D13" s="434">
        <v>11.155999999999999</v>
      </c>
      <c r="E13" s="298"/>
      <c r="G13" s="85"/>
      <c r="I13" s="509"/>
      <c r="J13" s="20"/>
      <c r="M13" s="24"/>
    </row>
    <row r="14" spans="1:15" x14ac:dyDescent="0.25">
      <c r="B14" s="433" t="s">
        <v>5</v>
      </c>
      <c r="C14" s="426" t="s">
        <v>168</v>
      </c>
      <c r="D14" s="434">
        <v>9.0079999999999991</v>
      </c>
      <c r="E14" s="298"/>
      <c r="G14" s="85"/>
      <c r="I14" s="509"/>
      <c r="J14" s="20"/>
    </row>
    <row r="15" spans="1:15" x14ac:dyDescent="0.25">
      <c r="B15" s="436"/>
      <c r="C15" s="284" t="s">
        <v>118</v>
      </c>
      <c r="D15" s="437">
        <v>2.1480000000000001</v>
      </c>
      <c r="E15" s="298"/>
      <c r="G15" s="85"/>
      <c r="I15" s="509"/>
    </row>
    <row r="16" spans="1:15" x14ac:dyDescent="0.25">
      <c r="B16" s="436" t="s">
        <v>299</v>
      </c>
      <c r="C16" s="284"/>
      <c r="D16" s="437">
        <v>52.748263346799988</v>
      </c>
      <c r="E16" s="298"/>
      <c r="G16" s="85"/>
      <c r="H16" s="500"/>
      <c r="I16" s="509"/>
      <c r="J16" s="25"/>
      <c r="K16" s="24"/>
    </row>
    <row r="17" spans="2:11" x14ac:dyDescent="0.25">
      <c r="B17" s="436" t="s">
        <v>6</v>
      </c>
      <c r="C17" s="284"/>
      <c r="D17" s="437">
        <v>24.775327885714301</v>
      </c>
      <c r="E17" s="298"/>
      <c r="G17" s="85"/>
      <c r="H17" s="504"/>
      <c r="I17" s="509"/>
      <c r="J17" s="26"/>
    </row>
    <row r="18" spans="2:11" x14ac:dyDescent="0.25">
      <c r="B18" s="436" t="s">
        <v>1</v>
      </c>
      <c r="C18" s="284"/>
      <c r="D18" s="437">
        <v>28.274899988888887</v>
      </c>
      <c r="E18" s="298"/>
      <c r="G18" s="85"/>
      <c r="I18" s="509"/>
    </row>
    <row r="19" spans="2:11" ht="17.25" customHeight="1" x14ac:dyDescent="0.25">
      <c r="B19" s="436" t="s">
        <v>301</v>
      </c>
      <c r="C19" s="284"/>
      <c r="D19" s="437">
        <v>1.03</v>
      </c>
      <c r="E19" s="298"/>
      <c r="G19" s="85"/>
      <c r="I19" s="509"/>
    </row>
    <row r="20" spans="2:11" ht="6.75" customHeight="1" x14ac:dyDescent="0.25">
      <c r="B20" s="427"/>
      <c r="C20" s="427"/>
      <c r="D20" s="429"/>
      <c r="E20" s="298"/>
      <c r="G20" s="85"/>
      <c r="I20" s="509"/>
    </row>
    <row r="21" spans="2:11" x14ac:dyDescent="0.25">
      <c r="B21" s="438" t="s">
        <v>7</v>
      </c>
      <c r="C21" s="439"/>
      <c r="D21" s="440">
        <v>20.847999999999999</v>
      </c>
      <c r="E21" s="298"/>
      <c r="G21" s="85"/>
      <c r="I21" s="509"/>
    </row>
    <row r="22" spans="2:11" x14ac:dyDescent="0.25">
      <c r="B22" s="435" t="s">
        <v>300</v>
      </c>
      <c r="C22" s="426"/>
      <c r="D22" s="434">
        <v>14.923</v>
      </c>
      <c r="E22" s="298"/>
      <c r="G22" s="85"/>
      <c r="H22" s="505"/>
      <c r="I22" s="509"/>
      <c r="K22" s="20"/>
    </row>
    <row r="23" spans="2:11" x14ac:dyDescent="0.25">
      <c r="B23" s="433" t="s">
        <v>354</v>
      </c>
      <c r="C23" s="426" t="s">
        <v>303</v>
      </c>
      <c r="D23" s="434">
        <v>1.204888165276</v>
      </c>
      <c r="E23" s="298"/>
      <c r="G23" s="85"/>
      <c r="I23" s="509"/>
      <c r="K23" s="20"/>
    </row>
    <row r="24" spans="2:11" x14ac:dyDescent="0.25">
      <c r="B24" s="436"/>
      <c r="C24" s="284" t="s">
        <v>344</v>
      </c>
      <c r="D24" s="437">
        <v>1.5529999999999999</v>
      </c>
      <c r="E24" s="298"/>
      <c r="G24" s="85"/>
      <c r="I24" s="509"/>
    </row>
    <row r="25" spans="2:11" x14ac:dyDescent="0.25">
      <c r="B25" s="436" t="s">
        <v>34</v>
      </c>
      <c r="C25" s="284"/>
      <c r="D25" s="437">
        <v>4.2450000000000001</v>
      </c>
      <c r="E25" s="298"/>
      <c r="G25" s="85"/>
      <c r="I25" s="509"/>
    </row>
    <row r="26" spans="2:11" x14ac:dyDescent="0.25">
      <c r="B26" s="436" t="s">
        <v>304</v>
      </c>
      <c r="C26" s="284"/>
      <c r="D26" s="437">
        <v>0.73499999999999999</v>
      </c>
      <c r="E26" s="298"/>
      <c r="G26" s="85"/>
      <c r="I26" s="509"/>
    </row>
    <row r="27" spans="2:11" x14ac:dyDescent="0.25">
      <c r="B27" s="436" t="s">
        <v>188</v>
      </c>
      <c r="C27" s="284"/>
      <c r="D27" s="437">
        <v>0.94499999999999995</v>
      </c>
      <c r="E27" s="298"/>
      <c r="G27" s="85"/>
      <c r="I27" s="509"/>
    </row>
    <row r="28" spans="2:11" ht="6.75" customHeight="1" x14ac:dyDescent="0.25">
      <c r="B28" s="427"/>
      <c r="C28" s="427"/>
      <c r="D28" s="429"/>
      <c r="E28" s="298"/>
      <c r="F28" s="422"/>
      <c r="G28" s="85"/>
    </row>
    <row r="29" spans="2:11" x14ac:dyDescent="0.25">
      <c r="B29" s="441" t="s">
        <v>197</v>
      </c>
      <c r="C29" s="408"/>
      <c r="D29" s="442">
        <v>418.62687260634851</v>
      </c>
      <c r="E29" s="298"/>
      <c r="F29" s="497"/>
      <c r="G29" s="85"/>
    </row>
    <row r="30" spans="2:11" x14ac:dyDescent="0.25">
      <c r="B30" s="2" t="s">
        <v>302</v>
      </c>
      <c r="E30" s="78"/>
      <c r="F30" s="78"/>
      <c r="G30" s="70"/>
    </row>
    <row r="31" spans="2:11" x14ac:dyDescent="0.25">
      <c r="B31" s="2" t="s">
        <v>167</v>
      </c>
    </row>
    <row r="32" spans="2:11" x14ac:dyDescent="0.25">
      <c r="B32" s="2" t="s">
        <v>177</v>
      </c>
      <c r="E32" s="27"/>
    </row>
    <row r="33" spans="1:8" x14ac:dyDescent="0.25">
      <c r="E33" s="27"/>
    </row>
    <row r="34" spans="1:8" x14ac:dyDescent="0.25">
      <c r="E34" s="27"/>
    </row>
    <row r="35" spans="1:8" s="7" customFormat="1" ht="18.75" x14ac:dyDescent="0.3">
      <c r="A35" s="2"/>
      <c r="B35" s="87" t="s">
        <v>412</v>
      </c>
      <c r="D35" s="17"/>
      <c r="E35" s="18"/>
      <c r="F35" s="18"/>
      <c r="H35" s="501"/>
    </row>
    <row r="36" spans="1:8" s="7" customFormat="1" ht="18.75" x14ac:dyDescent="0.3">
      <c r="A36" s="2"/>
      <c r="B36" s="19"/>
      <c r="D36" s="17"/>
      <c r="E36" s="18"/>
      <c r="F36" s="28"/>
      <c r="H36" s="501"/>
    </row>
    <row r="37" spans="1:8" x14ac:dyDescent="0.25">
      <c r="B37" s="110" t="s">
        <v>107</v>
      </c>
      <c r="C37" s="111"/>
      <c r="D37" s="112">
        <v>259</v>
      </c>
      <c r="E37" s="27"/>
      <c r="F37" s="406"/>
      <c r="G37" s="407"/>
      <c r="H37" s="506"/>
    </row>
    <row r="38" spans="1:8" x14ac:dyDescent="0.25">
      <c r="B38" s="113" t="s">
        <v>109</v>
      </c>
      <c r="C38" s="109"/>
      <c r="D38" s="114">
        <v>261</v>
      </c>
      <c r="E38" s="27"/>
      <c r="F38" s="406"/>
      <c r="G38" s="407"/>
      <c r="H38" s="506"/>
    </row>
    <row r="39" spans="1:8" x14ac:dyDescent="0.25">
      <c r="B39" s="113" t="s">
        <v>280</v>
      </c>
      <c r="C39" s="109"/>
      <c r="D39" s="114">
        <v>161</v>
      </c>
      <c r="E39" s="27"/>
      <c r="F39" s="406"/>
      <c r="G39" s="407"/>
      <c r="H39" s="506"/>
    </row>
    <row r="40" spans="1:8" x14ac:dyDescent="0.25">
      <c r="B40" s="113" t="s">
        <v>119</v>
      </c>
      <c r="C40" s="109"/>
      <c r="D40" s="114">
        <v>36</v>
      </c>
      <c r="E40" s="27"/>
      <c r="F40" s="406"/>
      <c r="G40" s="407"/>
      <c r="H40" s="506"/>
    </row>
    <row r="41" spans="1:8" x14ac:dyDescent="0.25">
      <c r="B41" s="113" t="s">
        <v>116</v>
      </c>
      <c r="C41" s="109"/>
      <c r="D41" s="114">
        <v>137</v>
      </c>
      <c r="E41" s="27"/>
      <c r="F41" s="406"/>
      <c r="G41" s="407"/>
      <c r="H41" s="506"/>
    </row>
    <row r="42" spans="1:8" x14ac:dyDescent="0.25">
      <c r="B42" s="113" t="s">
        <v>112</v>
      </c>
      <c r="C42" s="109"/>
      <c r="D42" s="114">
        <v>20</v>
      </c>
      <c r="E42" s="27"/>
      <c r="F42" s="406"/>
      <c r="G42" s="407"/>
      <c r="H42" s="506"/>
    </row>
    <row r="43" spans="1:8" x14ac:dyDescent="0.25">
      <c r="B43" s="113" t="s">
        <v>114</v>
      </c>
      <c r="C43" s="109"/>
      <c r="D43" s="114">
        <v>817</v>
      </c>
      <c r="E43" s="27"/>
      <c r="F43" s="406"/>
      <c r="G43" s="407"/>
      <c r="H43" s="506"/>
    </row>
    <row r="44" spans="1:8" x14ac:dyDescent="0.25">
      <c r="B44" s="113" t="s">
        <v>113</v>
      </c>
      <c r="C44" s="109"/>
      <c r="D44" s="114">
        <v>192</v>
      </c>
      <c r="E44" s="27"/>
      <c r="F44" s="406"/>
      <c r="G44" s="407"/>
      <c r="H44" s="506"/>
    </row>
    <row r="45" spans="1:8" x14ac:dyDescent="0.25">
      <c r="B45" s="113" t="s">
        <v>170</v>
      </c>
      <c r="C45" s="109"/>
      <c r="D45" s="114">
        <v>7</v>
      </c>
      <c r="E45" s="27"/>
      <c r="F45" s="406"/>
      <c r="G45" s="407"/>
      <c r="H45" s="506"/>
    </row>
    <row r="46" spans="1:8" x14ac:dyDescent="0.25">
      <c r="B46" s="113" t="s">
        <v>111</v>
      </c>
      <c r="C46" s="109"/>
      <c r="D46" s="114">
        <v>273</v>
      </c>
      <c r="E46" s="27"/>
      <c r="F46" s="406"/>
      <c r="G46" s="407"/>
      <c r="H46" s="506"/>
    </row>
    <row r="47" spans="1:8" x14ac:dyDescent="0.25">
      <c r="B47" s="113" t="s">
        <v>115</v>
      </c>
      <c r="C47" s="109"/>
      <c r="D47" s="114">
        <v>53</v>
      </c>
      <c r="E47" s="27"/>
      <c r="F47" s="406"/>
      <c r="G47" s="407"/>
      <c r="H47" s="506"/>
    </row>
    <row r="48" spans="1:8" x14ac:dyDescent="0.25">
      <c r="B48" s="113" t="s">
        <v>108</v>
      </c>
      <c r="C48" s="109"/>
      <c r="D48" s="114">
        <v>38</v>
      </c>
      <c r="E48" s="27"/>
      <c r="F48" s="406"/>
      <c r="G48" s="407"/>
      <c r="H48" s="506"/>
    </row>
    <row r="49" spans="2:8" x14ac:dyDescent="0.25">
      <c r="B49" s="113" t="s">
        <v>110</v>
      </c>
      <c r="C49" s="109"/>
      <c r="D49" s="114">
        <v>16</v>
      </c>
      <c r="E49" s="27"/>
      <c r="F49" s="406"/>
      <c r="G49" s="407"/>
      <c r="H49" s="506"/>
    </row>
    <row r="50" spans="2:8" x14ac:dyDescent="0.25">
      <c r="B50" s="113" t="s">
        <v>117</v>
      </c>
      <c r="C50" s="109"/>
      <c r="D50" s="114">
        <v>4</v>
      </c>
      <c r="E50" s="27"/>
      <c r="F50" s="406"/>
      <c r="G50" s="407"/>
      <c r="H50" s="506"/>
    </row>
    <row r="51" spans="2:8" x14ac:dyDescent="0.25">
      <c r="B51" s="115" t="s">
        <v>178</v>
      </c>
      <c r="C51" s="116"/>
      <c r="D51" s="117">
        <v>37</v>
      </c>
      <c r="E51" s="27"/>
      <c r="F51" s="406"/>
      <c r="G51" s="407"/>
      <c r="H51" s="506"/>
    </row>
    <row r="52" spans="2:8" x14ac:dyDescent="0.25">
      <c r="B52" s="167" t="s">
        <v>199</v>
      </c>
      <c r="C52" s="168"/>
      <c r="D52" s="169">
        <v>2311</v>
      </c>
      <c r="E52" s="27"/>
      <c r="F52" s="406"/>
      <c r="G52" s="407"/>
      <c r="H52" s="506"/>
    </row>
    <row r="53" spans="2:8" x14ac:dyDescent="0.25">
      <c r="B53" s="2" t="s">
        <v>8</v>
      </c>
      <c r="E53" s="27"/>
      <c r="F53" s="406"/>
      <c r="G53" s="407"/>
      <c r="H53" s="506"/>
    </row>
    <row r="54" spans="2:8" x14ac:dyDescent="0.25">
      <c r="E54" s="27"/>
    </row>
    <row r="55" spans="2:8" x14ac:dyDescent="0.25">
      <c r="E55" s="27"/>
    </row>
    <row r="56" spans="2:8" x14ac:dyDescent="0.25">
      <c r="E56" s="27"/>
    </row>
    <row r="57" spans="2:8" x14ac:dyDescent="0.25">
      <c r="B57" s="29" t="s">
        <v>198</v>
      </c>
    </row>
    <row r="58" spans="2:8" x14ac:dyDescent="0.25">
      <c r="B58" s="29" t="s">
        <v>66</v>
      </c>
    </row>
  </sheetData>
  <phoneticPr fontId="26" type="noConversion"/>
  <conditionalFormatting sqref="E7:E29">
    <cfRule type="cellIs" dxfId="39" priority="1" operator="equal">
      <formula>"X"</formula>
    </cfRule>
    <cfRule type="cellIs" dxfId="38" priority="2" operator="equal">
      <formula>"OK"</formula>
    </cfRule>
  </conditionalFormatting>
  <conditionalFormatting sqref="K1:K2">
    <cfRule type="cellIs" dxfId="37" priority="3" operator="equal">
      <formula>"X"</formula>
    </cfRule>
    <cfRule type="cellIs" dxfId="36" priority="4" operator="equal">
      <formula>"OK"</formula>
    </cfRule>
  </conditionalFormatting>
  <hyperlinks>
    <hyperlink ref="B58" location="Content!A1" display="Back to content page" xr:uid="{00000000-0004-0000-0100-000000000000}"/>
    <hyperlink ref="B57" location="'Section 1'!A1" display="Back to top" xr:uid="{42263314-5A3F-43CA-9955-912B8F2F8236}"/>
  </hyperlinks>
  <pageMargins left="0.7" right="0.7" top="0.75" bottom="0.75" header="0.3" footer="0.3"/>
  <pageSetup paperSize="9" scale="4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7A192-7AB3-4C54-9B4C-A8F854D393B1}">
  <sheetPr>
    <tabColor theme="6"/>
  </sheetPr>
  <dimension ref="A1:T34"/>
  <sheetViews>
    <sheetView showGridLines="0" zoomScale="80" zoomScaleNormal="80" workbookViewId="0">
      <selection activeCell="O40" sqref="O40"/>
    </sheetView>
  </sheetViews>
  <sheetFormatPr defaultColWidth="9.140625" defaultRowHeight="15" x14ac:dyDescent="0.25"/>
  <cols>
    <col min="1" max="1" width="2" style="2" customWidth="1"/>
    <col min="2" max="2" width="29.28515625" style="2" customWidth="1"/>
    <col min="3" max="3" width="25.7109375" style="28" customWidth="1"/>
    <col min="4" max="4" width="25.7109375" style="44" customWidth="1"/>
    <col min="5" max="5" width="25.7109375" style="2" customWidth="1"/>
    <col min="6" max="7" width="9.140625" style="2" customWidth="1"/>
    <col min="8" max="13" width="9.140625" style="2"/>
    <col min="14" max="14" width="9.140625" style="2" customWidth="1"/>
    <col min="15" max="16384" width="9.140625" style="2"/>
  </cols>
  <sheetData>
    <row r="1" spans="1:20" s="7" customFormat="1" ht="18.75" x14ac:dyDescent="0.3">
      <c r="B1" s="7" t="s">
        <v>230</v>
      </c>
      <c r="C1" s="518" t="str">
        <f>B4</f>
        <v xml:space="preserve">Table 6.C1 - Direct carbon dioxide emissions from UK cement production plants
</v>
      </c>
      <c r="D1" s="17"/>
      <c r="E1" s="18"/>
      <c r="F1" s="18"/>
      <c r="G1" s="298"/>
      <c r="H1" s="23"/>
    </row>
    <row r="2" spans="1:20" s="7" customFormat="1" ht="18.75" x14ac:dyDescent="0.3">
      <c r="B2" s="283" t="s">
        <v>229</v>
      </c>
      <c r="D2" s="17"/>
      <c r="E2" s="18"/>
      <c r="F2" s="18"/>
      <c r="G2" s="298"/>
      <c r="H2" s="23"/>
    </row>
    <row r="3" spans="1:20" s="7" customFormat="1" ht="18.75" x14ac:dyDescent="0.3">
      <c r="B3" s="283"/>
      <c r="D3" s="17"/>
      <c r="E3" s="18"/>
      <c r="F3" s="18"/>
      <c r="G3" s="298"/>
      <c r="H3" s="23"/>
    </row>
    <row r="4" spans="1:20" s="7" customFormat="1" ht="18.75" x14ac:dyDescent="0.3">
      <c r="A4" s="2"/>
      <c r="B4" s="108" t="s">
        <v>449</v>
      </c>
      <c r="C4" s="13"/>
      <c r="D4" s="105"/>
      <c r="E4" s="86"/>
      <c r="F4" s="11"/>
      <c r="G4" s="11"/>
      <c r="H4" s="11"/>
      <c r="I4" s="11"/>
      <c r="J4" s="11"/>
      <c r="K4" s="11"/>
      <c r="L4" s="11"/>
      <c r="M4" s="11"/>
      <c r="N4" s="11"/>
      <c r="O4" s="11"/>
      <c r="P4" s="11"/>
      <c r="Q4" s="11"/>
      <c r="R4" s="12"/>
      <c r="S4" s="12"/>
      <c r="T4" s="12"/>
    </row>
    <row r="6" spans="1:20" s="43" customFormat="1" ht="34.5" x14ac:dyDescent="0.35">
      <c r="A6" s="2"/>
      <c r="B6" s="201"/>
      <c r="C6" s="162" t="s">
        <v>343</v>
      </c>
      <c r="D6" s="162" t="s">
        <v>225</v>
      </c>
      <c r="E6" s="271" t="s">
        <v>226</v>
      </c>
      <c r="O6" s="106"/>
    </row>
    <row r="7" spans="1:20" ht="15" customHeight="1" x14ac:dyDescent="0.25">
      <c r="B7" s="172">
        <v>1990</v>
      </c>
      <c r="C7" s="335">
        <v>13363615.4196076</v>
      </c>
      <c r="D7" s="77">
        <v>972.54743714859399</v>
      </c>
      <c r="E7" s="336"/>
      <c r="O7" s="106"/>
    </row>
    <row r="8" spans="1:20" ht="15" customHeight="1" x14ac:dyDescent="0.25">
      <c r="B8" s="496" t="s">
        <v>342</v>
      </c>
      <c r="C8" s="272"/>
      <c r="D8" s="272"/>
      <c r="E8" s="273"/>
      <c r="O8" s="106"/>
    </row>
    <row r="9" spans="1:20" ht="15" customHeight="1" x14ac:dyDescent="0.25">
      <c r="B9" s="176">
        <v>2004</v>
      </c>
      <c r="C9" s="276">
        <v>10069887.709414016</v>
      </c>
      <c r="D9" s="275">
        <v>830.28878701156736</v>
      </c>
      <c r="E9" s="277">
        <v>-0.14627425326842036</v>
      </c>
      <c r="O9" s="106"/>
    </row>
    <row r="10" spans="1:20" ht="15" customHeight="1" x14ac:dyDescent="0.25">
      <c r="B10" s="176">
        <v>2005</v>
      </c>
      <c r="C10" s="276">
        <v>9517157.2968890388</v>
      </c>
      <c r="D10" s="157">
        <v>821.54633858653847</v>
      </c>
      <c r="E10" s="277">
        <v>-0.15526347897720516</v>
      </c>
      <c r="O10" s="106"/>
    </row>
    <row r="11" spans="1:20" ht="15" customHeight="1" x14ac:dyDescent="0.25">
      <c r="B11" s="176">
        <v>2006</v>
      </c>
      <c r="C11" s="276">
        <v>9463112.159826979</v>
      </c>
      <c r="D11" s="157">
        <v>818.12655925039257</v>
      </c>
      <c r="E11" s="277">
        <v>-0.15877979006447962</v>
      </c>
      <c r="O11" s="106"/>
    </row>
    <row r="12" spans="1:20" ht="15" customHeight="1" x14ac:dyDescent="0.25">
      <c r="B12" s="176">
        <v>2007</v>
      </c>
      <c r="C12" s="276">
        <v>9638967.8767893519</v>
      </c>
      <c r="D12" s="157">
        <v>819.10770268911858</v>
      </c>
      <c r="E12" s="277">
        <v>-0.15777095141944386</v>
      </c>
      <c r="O12" s="70"/>
    </row>
    <row r="13" spans="1:20" ht="15" customHeight="1" x14ac:dyDescent="0.25">
      <c r="B13" s="176">
        <v>2008</v>
      </c>
      <c r="C13" s="276">
        <v>8026436.0093476288</v>
      </c>
      <c r="D13" s="157">
        <v>776.83015331597051</v>
      </c>
      <c r="E13" s="277">
        <v>-0.20124188945111599</v>
      </c>
    </row>
    <row r="14" spans="1:20" ht="15" customHeight="1" x14ac:dyDescent="0.25">
      <c r="B14" s="179">
        <v>2009</v>
      </c>
      <c r="C14" s="219">
        <v>5621000</v>
      </c>
      <c r="D14" s="45">
        <v>710.46430554310109</v>
      </c>
      <c r="E14" s="274">
        <v>-0.26948107783193886</v>
      </c>
    </row>
    <row r="15" spans="1:20" ht="15" customHeight="1" x14ac:dyDescent="0.25">
      <c r="B15" s="174">
        <v>2010</v>
      </c>
      <c r="C15" s="278">
        <v>5741306</v>
      </c>
      <c r="D15" s="45">
        <v>716.00391451673954</v>
      </c>
      <c r="E15" s="274">
        <v>-0.2637850996595219</v>
      </c>
    </row>
    <row r="16" spans="1:20" ht="15" customHeight="1" x14ac:dyDescent="0.25">
      <c r="B16" s="179">
        <v>2011</v>
      </c>
      <c r="C16" s="219">
        <v>6081341</v>
      </c>
      <c r="D16" s="45">
        <v>694.40692749127777</v>
      </c>
      <c r="E16" s="274">
        <v>-0.2859917151936513</v>
      </c>
      <c r="L16" s="107"/>
    </row>
    <row r="17" spans="1:12" ht="15" customHeight="1" x14ac:dyDescent="0.25">
      <c r="B17" s="174">
        <v>2012</v>
      </c>
      <c r="C17" s="278">
        <v>5539659</v>
      </c>
      <c r="D17" s="45">
        <v>684.87465774881719</v>
      </c>
      <c r="E17" s="274">
        <v>-0.29579305688491953</v>
      </c>
      <c r="L17" s="107"/>
    </row>
    <row r="18" spans="1:12" ht="15" customHeight="1" x14ac:dyDescent="0.25">
      <c r="B18" s="174">
        <v>2013</v>
      </c>
      <c r="C18" s="278">
        <v>5971693</v>
      </c>
      <c r="D18" s="45">
        <v>693.43164431271953</v>
      </c>
      <c r="E18" s="274">
        <v>-0.28699452815814552</v>
      </c>
      <c r="L18" s="107"/>
    </row>
    <row r="19" spans="1:12" ht="15" customHeight="1" x14ac:dyDescent="0.25">
      <c r="B19" s="178">
        <v>2014</v>
      </c>
      <c r="C19" s="218">
        <v>6205452</v>
      </c>
      <c r="D19" s="157">
        <v>680.43975965123707</v>
      </c>
      <c r="E19" s="277">
        <v>-0.30035314097766341</v>
      </c>
      <c r="L19" s="107"/>
    </row>
    <row r="20" spans="1:12" ht="15" customHeight="1" x14ac:dyDescent="0.3">
      <c r="A20" s="7"/>
      <c r="B20" s="178">
        <v>2015</v>
      </c>
      <c r="C20" s="218">
        <v>6543111</v>
      </c>
      <c r="D20" s="157">
        <v>709.37956279702269</v>
      </c>
      <c r="E20" s="277">
        <v>-0.27059644013165218</v>
      </c>
      <c r="L20" s="107"/>
    </row>
    <row r="21" spans="1:12" ht="15" customHeight="1" x14ac:dyDescent="0.25">
      <c r="B21" s="178">
        <v>2016</v>
      </c>
      <c r="C21" s="218">
        <v>6819287.4170291284</v>
      </c>
      <c r="D21" s="157">
        <v>695.62241678860494</v>
      </c>
      <c r="E21" s="277">
        <v>-0.28474191569709328</v>
      </c>
      <c r="L21" s="107"/>
    </row>
    <row r="22" spans="1:12" ht="15" customHeight="1" x14ac:dyDescent="0.25">
      <c r="B22" s="178">
        <v>2017</v>
      </c>
      <c r="C22" s="218">
        <v>6559680</v>
      </c>
      <c r="D22" s="157">
        <v>692.05599308648732</v>
      </c>
      <c r="E22" s="277">
        <v>-0.28840901055117463</v>
      </c>
      <c r="L22" s="107"/>
    </row>
    <row r="23" spans="1:12" ht="15" customHeight="1" x14ac:dyDescent="0.25">
      <c r="B23" s="178">
        <v>2018</v>
      </c>
      <c r="C23" s="218">
        <v>6517097</v>
      </c>
      <c r="D23" s="157">
        <v>697.22040069300954</v>
      </c>
      <c r="E23" s="277">
        <v>-0.28309882473477499</v>
      </c>
      <c r="L23" s="107"/>
    </row>
    <row r="24" spans="1:12" ht="15" customHeight="1" x14ac:dyDescent="0.25">
      <c r="B24" s="179">
        <v>2019</v>
      </c>
      <c r="C24" s="219">
        <v>6635649.9324673526</v>
      </c>
      <c r="D24" s="45">
        <v>702.38123841822721</v>
      </c>
      <c r="E24" s="274">
        <v>-0.27779230956843137</v>
      </c>
      <c r="L24" s="107"/>
    </row>
    <row r="25" spans="1:12" ht="15" customHeight="1" x14ac:dyDescent="0.25">
      <c r="B25" s="179">
        <v>2020</v>
      </c>
      <c r="C25" s="219">
        <v>5817223.0053169979</v>
      </c>
      <c r="D25" s="45">
        <v>701.10972927878151</v>
      </c>
      <c r="E25" s="274">
        <v>-0.2790997102060534</v>
      </c>
      <c r="L25" s="107"/>
    </row>
    <row r="26" spans="1:12" ht="15" customHeight="1" x14ac:dyDescent="0.25">
      <c r="B26" s="179">
        <v>2021</v>
      </c>
      <c r="C26" s="219">
        <v>6281956.1331455009</v>
      </c>
      <c r="D26" s="45">
        <v>671.18247996726564</v>
      </c>
      <c r="E26" s="274">
        <v>-0.30987173033420201</v>
      </c>
      <c r="L26" s="107"/>
    </row>
    <row r="27" spans="1:12" ht="15" customHeight="1" x14ac:dyDescent="0.25">
      <c r="B27" s="180">
        <v>2022</v>
      </c>
      <c r="C27" s="337">
        <v>5929237</v>
      </c>
      <c r="D27" s="46">
        <v>690.5</v>
      </c>
      <c r="E27" s="338">
        <v>-0.29000892540062329</v>
      </c>
      <c r="L27" s="107"/>
    </row>
    <row r="28" spans="1:12" x14ac:dyDescent="0.25">
      <c r="B28" s="2" t="s">
        <v>8</v>
      </c>
    </row>
    <row r="30" spans="1:12" x14ac:dyDescent="0.25">
      <c r="D30" s="89"/>
      <c r="E30" s="82"/>
      <c r="F30" s="28"/>
    </row>
    <row r="31" spans="1:12" x14ac:dyDescent="0.25">
      <c r="C31" s="80"/>
      <c r="D31" s="83"/>
      <c r="E31" s="83"/>
      <c r="F31" s="28"/>
    </row>
    <row r="33" spans="2:4" x14ac:dyDescent="0.25">
      <c r="B33" s="29" t="s">
        <v>198</v>
      </c>
      <c r="C33" s="454"/>
      <c r="D33" s="454"/>
    </row>
    <row r="34" spans="2:4" x14ac:dyDescent="0.25">
      <c r="B34" s="29" t="s">
        <v>66</v>
      </c>
    </row>
  </sheetData>
  <conditionalFormatting sqref="G1:G3">
    <cfRule type="cellIs" dxfId="1" priority="1" operator="equal">
      <formula>"X"</formula>
    </cfRule>
    <cfRule type="cellIs" dxfId="0" priority="2" operator="equal">
      <formula>"OK"</formula>
    </cfRule>
  </conditionalFormatting>
  <hyperlinks>
    <hyperlink ref="B34" location="Content!A1" display="Back to content page" xr:uid="{C26DFB52-4460-4F5A-A148-FCE20F8FAC9B}"/>
    <hyperlink ref="B33" location="'6.C'!A1" display="Back to top" xr:uid="{B5AAEFBC-E95B-480B-BCC7-CA4FD9C35AA9}"/>
    <hyperlink ref="B8" r:id="rId1" display="\\" xr:uid="{07489DF9-372B-4978-B0B8-CA85DBCD5722}"/>
  </hyperlinks>
  <pageMargins left="0.7" right="0.7" top="0.75" bottom="0.75" header="0.3" footer="0.3"/>
  <pageSetup paperSize="9" scale="71" orientation="landscape"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20504-EBBE-4C40-8BF4-DAFC5EA68D99}">
  <sheetPr>
    <tabColor theme="1"/>
  </sheetPr>
  <dimension ref="A1:T47"/>
  <sheetViews>
    <sheetView showGridLines="0" zoomScale="80" zoomScaleNormal="80" workbookViewId="0">
      <selection activeCell="R44" sqref="R44"/>
    </sheetView>
  </sheetViews>
  <sheetFormatPr defaultColWidth="9.140625" defaultRowHeight="15" x14ac:dyDescent="0.25"/>
  <cols>
    <col min="1" max="1" width="2" style="2" customWidth="1"/>
    <col min="2" max="2" width="29.28515625" style="2" customWidth="1"/>
    <col min="3" max="3" width="25.7109375" style="28" customWidth="1"/>
    <col min="4" max="4" width="25.7109375" style="44" customWidth="1"/>
    <col min="5" max="5" width="25.7109375" style="2" customWidth="1"/>
    <col min="6" max="7" width="9.140625" style="2" customWidth="1"/>
    <col min="8" max="13" width="9.140625" style="2"/>
    <col min="14" max="14" width="9.140625" style="2" customWidth="1"/>
    <col min="15" max="16384" width="9.140625" style="2"/>
  </cols>
  <sheetData>
    <row r="1" spans="1:20" s="7" customFormat="1" ht="18.75" x14ac:dyDescent="0.3">
      <c r="A1" s="2"/>
      <c r="B1" s="108" t="s">
        <v>370</v>
      </c>
      <c r="C1" s="13"/>
      <c r="D1" s="105"/>
      <c r="E1" s="86"/>
      <c r="F1" s="11"/>
      <c r="G1" s="11"/>
      <c r="H1" s="11"/>
      <c r="I1" s="11"/>
      <c r="J1" s="11"/>
      <c r="K1" s="11"/>
      <c r="L1" s="11"/>
      <c r="M1" s="11"/>
      <c r="N1" s="11"/>
      <c r="O1" s="11"/>
      <c r="P1" s="11"/>
      <c r="Q1" s="11"/>
      <c r="R1" s="12"/>
      <c r="S1" s="12"/>
      <c r="T1" s="12"/>
    </row>
    <row r="3" spans="1:20" ht="15" customHeight="1" x14ac:dyDescent="0.25">
      <c r="B3" s="520" t="s">
        <v>371</v>
      </c>
      <c r="C3" s="278"/>
      <c r="D3" s="45"/>
      <c r="E3" s="33"/>
      <c r="O3" s="106"/>
    </row>
    <row r="4" spans="1:20" ht="15" customHeight="1" x14ac:dyDescent="0.25">
      <c r="B4" s="520" t="s">
        <v>372</v>
      </c>
      <c r="C4" s="272"/>
      <c r="D4" s="272"/>
      <c r="E4" s="272"/>
      <c r="O4" s="106"/>
    </row>
    <row r="5" spans="1:20" ht="15" customHeight="1" x14ac:dyDescent="0.25">
      <c r="B5" s="520" t="s">
        <v>373</v>
      </c>
      <c r="C5" s="278"/>
      <c r="D5" s="272"/>
      <c r="E5" s="63"/>
      <c r="O5" s="106"/>
    </row>
    <row r="6" spans="1:20" ht="15" customHeight="1" x14ac:dyDescent="0.25">
      <c r="B6" s="520" t="s">
        <v>374</v>
      </c>
      <c r="C6" s="278"/>
      <c r="D6" s="45"/>
      <c r="E6" s="63"/>
      <c r="O6" s="106"/>
    </row>
    <row r="7" spans="1:20" ht="15" customHeight="1" x14ac:dyDescent="0.25">
      <c r="B7" s="520" t="s">
        <v>375</v>
      </c>
      <c r="C7" s="278"/>
      <c r="D7" s="45"/>
      <c r="E7" s="63"/>
      <c r="O7" s="106"/>
    </row>
    <row r="8" spans="1:20" ht="15" customHeight="1" x14ac:dyDescent="0.25">
      <c r="B8" s="520" t="s">
        <v>376</v>
      </c>
      <c r="C8" s="278"/>
      <c r="D8" s="45"/>
      <c r="E8" s="63"/>
      <c r="O8" s="70"/>
    </row>
    <row r="9" spans="1:20" ht="15" customHeight="1" x14ac:dyDescent="0.25">
      <c r="B9" s="520" t="s">
        <v>377</v>
      </c>
      <c r="C9" s="278"/>
      <c r="D9" s="45"/>
      <c r="E9" s="63"/>
    </row>
    <row r="10" spans="1:20" ht="15" customHeight="1" x14ac:dyDescent="0.25">
      <c r="B10" s="520" t="s">
        <v>378</v>
      </c>
      <c r="C10" s="219"/>
      <c r="D10" s="45"/>
      <c r="E10" s="63"/>
    </row>
    <row r="11" spans="1:20" ht="15" customHeight="1" x14ac:dyDescent="0.25">
      <c r="B11" s="520" t="s">
        <v>379</v>
      </c>
      <c r="C11" s="278"/>
      <c r="D11" s="45"/>
      <c r="E11" s="63"/>
    </row>
    <row r="12" spans="1:20" ht="15" customHeight="1" x14ac:dyDescent="0.25">
      <c r="B12" s="520" t="s">
        <v>380</v>
      </c>
      <c r="C12" s="278"/>
      <c r="D12" s="45"/>
      <c r="E12" s="63"/>
      <c r="L12" s="107"/>
    </row>
    <row r="13" spans="1:20" ht="15" customHeight="1" x14ac:dyDescent="0.25">
      <c r="B13" s="520" t="s">
        <v>381</v>
      </c>
      <c r="C13" s="278"/>
      <c r="D13" s="45"/>
      <c r="E13" s="63"/>
      <c r="L13" s="107"/>
    </row>
    <row r="14" spans="1:20" ht="15" customHeight="1" x14ac:dyDescent="0.25">
      <c r="B14" s="520" t="s">
        <v>382</v>
      </c>
      <c r="C14" s="219"/>
      <c r="D14" s="45"/>
      <c r="E14" s="63"/>
      <c r="L14" s="107"/>
    </row>
    <row r="15" spans="1:20" ht="15" customHeight="1" x14ac:dyDescent="0.3">
      <c r="A15" s="7"/>
      <c r="B15" s="520" t="s">
        <v>383</v>
      </c>
      <c r="C15" s="219"/>
      <c r="D15" s="45"/>
      <c r="E15" s="63"/>
      <c r="L15" s="107"/>
    </row>
    <row r="16" spans="1:20" ht="15" customHeight="1" x14ac:dyDescent="0.25">
      <c r="B16" s="520" t="s">
        <v>384</v>
      </c>
      <c r="C16" s="219"/>
      <c r="D16" s="45"/>
      <c r="E16" s="63"/>
      <c r="L16" s="107"/>
    </row>
    <row r="17" spans="2:12" ht="15" customHeight="1" x14ac:dyDescent="0.25">
      <c r="B17" s="520" t="s">
        <v>385</v>
      </c>
      <c r="C17" s="219"/>
      <c r="D17" s="45"/>
      <c r="E17" s="63"/>
      <c r="L17" s="107"/>
    </row>
    <row r="18" spans="2:12" ht="15" customHeight="1" x14ac:dyDescent="0.25">
      <c r="B18" s="520" t="s">
        <v>386</v>
      </c>
      <c r="C18" s="219"/>
      <c r="D18" s="45"/>
      <c r="E18" s="63"/>
      <c r="L18" s="107"/>
    </row>
    <row r="19" spans="2:12" ht="15" customHeight="1" x14ac:dyDescent="0.25">
      <c r="B19" s="520" t="s">
        <v>387</v>
      </c>
      <c r="C19" s="219"/>
      <c r="D19" s="45"/>
      <c r="E19" s="63"/>
      <c r="L19" s="107"/>
    </row>
    <row r="20" spans="2:12" ht="15" customHeight="1" x14ac:dyDescent="0.25">
      <c r="B20" s="520" t="s">
        <v>388</v>
      </c>
      <c r="C20" s="219"/>
      <c r="D20" s="45"/>
      <c r="E20" s="63"/>
      <c r="L20" s="107"/>
    </row>
    <row r="21" spans="2:12" ht="15" customHeight="1" x14ac:dyDescent="0.25">
      <c r="B21" s="520" t="s">
        <v>389</v>
      </c>
      <c r="C21" s="219"/>
      <c r="D21" s="45"/>
      <c r="E21" s="63"/>
      <c r="L21" s="107"/>
    </row>
    <row r="22" spans="2:12" ht="15" customHeight="1" x14ac:dyDescent="0.25">
      <c r="B22" s="520" t="s">
        <v>390</v>
      </c>
      <c r="C22" s="219"/>
      <c r="D22" s="45"/>
      <c r="E22" s="63"/>
      <c r="L22" s="107"/>
    </row>
    <row r="23" spans="2:12" ht="16.5" x14ac:dyDescent="0.25">
      <c r="B23" s="520" t="s">
        <v>391</v>
      </c>
      <c r="D23" s="33"/>
    </row>
    <row r="24" spans="2:12" ht="16.5" x14ac:dyDescent="0.25">
      <c r="B24" s="520" t="s">
        <v>392</v>
      </c>
    </row>
    <row r="25" spans="2:12" ht="16.5" x14ac:dyDescent="0.25">
      <c r="B25" s="520" t="s">
        <v>393</v>
      </c>
      <c r="D25" s="89"/>
      <c r="E25" s="82"/>
      <c r="F25" s="28"/>
    </row>
    <row r="26" spans="2:12" ht="16.5" x14ac:dyDescent="0.25">
      <c r="B26" s="520" t="s">
        <v>394</v>
      </c>
      <c r="C26" s="80"/>
      <c r="D26" s="83"/>
      <c r="E26" s="83"/>
      <c r="F26" s="28"/>
    </row>
    <row r="27" spans="2:12" ht="16.5" x14ac:dyDescent="0.25">
      <c r="B27" s="520" t="s">
        <v>395</v>
      </c>
    </row>
    <row r="28" spans="2:12" ht="16.5" x14ac:dyDescent="0.25">
      <c r="B28" s="520" t="s">
        <v>396</v>
      </c>
      <c r="C28" s="454"/>
      <c r="D28" s="454"/>
    </row>
    <row r="29" spans="2:12" ht="16.5" x14ac:dyDescent="0.25">
      <c r="B29" s="520" t="s">
        <v>397</v>
      </c>
    </row>
    <row r="30" spans="2:12" ht="16.5" x14ac:dyDescent="0.25">
      <c r="B30" s="520" t="s">
        <v>398</v>
      </c>
    </row>
    <row r="31" spans="2:12" ht="16.5" x14ac:dyDescent="0.25">
      <c r="B31" s="520" t="s">
        <v>399</v>
      </c>
    </row>
    <row r="32" spans="2:12" ht="16.5" x14ac:dyDescent="0.25">
      <c r="B32" s="520" t="s">
        <v>400</v>
      </c>
    </row>
    <row r="33" spans="2:2" ht="16.5" x14ac:dyDescent="0.25">
      <c r="B33" s="520" t="s">
        <v>401</v>
      </c>
    </row>
    <row r="34" spans="2:2" ht="16.5" x14ac:dyDescent="0.25">
      <c r="B34" s="520" t="s">
        <v>402</v>
      </c>
    </row>
    <row r="35" spans="2:2" ht="16.5" x14ac:dyDescent="0.25">
      <c r="B35" s="520" t="s">
        <v>403</v>
      </c>
    </row>
    <row r="36" spans="2:2" ht="16.5" x14ac:dyDescent="0.25">
      <c r="B36" s="520" t="s">
        <v>404</v>
      </c>
    </row>
    <row r="37" spans="2:2" ht="16.5" x14ac:dyDescent="0.25">
      <c r="B37" s="520" t="s">
        <v>405</v>
      </c>
    </row>
    <row r="38" spans="2:2" ht="16.5" x14ac:dyDescent="0.25">
      <c r="B38" s="520" t="s">
        <v>406</v>
      </c>
    </row>
    <row r="39" spans="2:2" ht="16.5" x14ac:dyDescent="0.25">
      <c r="B39" s="520" t="s">
        <v>407</v>
      </c>
    </row>
    <row r="40" spans="2:2" ht="16.5" x14ac:dyDescent="0.25">
      <c r="B40" s="520" t="s">
        <v>408</v>
      </c>
    </row>
    <row r="41" spans="2:2" ht="16.5" x14ac:dyDescent="0.25">
      <c r="B41" s="520" t="s">
        <v>409</v>
      </c>
    </row>
    <row r="42" spans="2:2" ht="16.5" x14ac:dyDescent="0.25">
      <c r="B42" s="519"/>
    </row>
    <row r="46" spans="2:2" x14ac:dyDescent="0.25">
      <c r="B46" s="29" t="s">
        <v>198</v>
      </c>
    </row>
    <row r="47" spans="2:2" x14ac:dyDescent="0.25">
      <c r="B47" s="29" t="s">
        <v>66</v>
      </c>
    </row>
  </sheetData>
  <hyperlinks>
    <hyperlink ref="B47" location="Content!A1" display="Back to content page" xr:uid="{70322509-A9E0-439C-8B57-89D5CE902BEC}"/>
    <hyperlink ref="B46" location="References!A1" display="Back to top" xr:uid="{BBE2E2E8-3B9A-46BA-B005-D8CD0CA05430}"/>
  </hyperlinks>
  <pageMargins left="0.7" right="0.7" top="0.75" bottom="0.75" header="0.3" footer="0.3"/>
  <pageSetup paperSize="9"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797"/>
  </sheetPr>
  <dimension ref="B1:I44"/>
  <sheetViews>
    <sheetView showGridLines="0" zoomScale="80" zoomScaleNormal="80" workbookViewId="0">
      <selection activeCell="J49" sqref="J49"/>
    </sheetView>
  </sheetViews>
  <sheetFormatPr defaultColWidth="9.140625" defaultRowHeight="15" x14ac:dyDescent="0.25"/>
  <cols>
    <col min="1" max="1" width="2" style="2" customWidth="1"/>
    <col min="2" max="2" width="27.28515625" style="2" customWidth="1"/>
    <col min="3" max="3" width="20.5703125" style="2" customWidth="1"/>
    <col min="4" max="5" width="20.5703125" style="8" customWidth="1"/>
    <col min="6" max="6" width="20.5703125" style="2" customWidth="1"/>
    <col min="7" max="25" width="10.5703125" style="2" customWidth="1"/>
    <col min="26" max="16384" width="9.140625" style="2"/>
  </cols>
  <sheetData>
    <row r="1" spans="2:9" s="7" customFormat="1" ht="18.75" x14ac:dyDescent="0.3">
      <c r="B1" s="7" t="s">
        <v>230</v>
      </c>
      <c r="C1" s="7" t="str">
        <f>B5</f>
        <v>Table 2.A1 - UK production of primary aggregates and energy minerals (Million tonnes)</v>
      </c>
      <c r="D1" s="17"/>
      <c r="E1" s="18"/>
      <c r="F1" s="18"/>
      <c r="I1" s="298"/>
    </row>
    <row r="2" spans="2:9" ht="18.75" x14ac:dyDescent="0.3">
      <c r="B2" s="283" t="s">
        <v>229</v>
      </c>
      <c r="C2" s="7"/>
      <c r="D2" s="17"/>
      <c r="E2" s="18"/>
      <c r="F2" s="18"/>
      <c r="G2" s="7"/>
      <c r="H2" s="7"/>
      <c r="I2" s="298"/>
    </row>
    <row r="5" spans="2:9" s="7" customFormat="1" ht="18.75" x14ac:dyDescent="0.3">
      <c r="B5" s="87" t="s">
        <v>413</v>
      </c>
      <c r="C5" s="87"/>
      <c r="E5" s="17"/>
      <c r="F5" s="17"/>
      <c r="G5" s="18"/>
      <c r="H5" s="18"/>
    </row>
    <row r="7" spans="2:9" s="31" customFormat="1" x14ac:dyDescent="0.25">
      <c r="B7" s="304"/>
      <c r="C7" s="292" t="s">
        <v>122</v>
      </c>
      <c r="D7" s="305" t="s">
        <v>361</v>
      </c>
      <c r="E7" s="292" t="s">
        <v>362</v>
      </c>
      <c r="F7" s="305" t="s">
        <v>130</v>
      </c>
    </row>
    <row r="8" spans="2:9" x14ac:dyDescent="0.25">
      <c r="B8" s="10">
        <v>2014</v>
      </c>
      <c r="C8" s="76">
        <v>181.874</v>
      </c>
      <c r="D8" s="289">
        <v>39.927929999999996</v>
      </c>
      <c r="E8" s="289">
        <v>35.734286560000001</v>
      </c>
      <c r="F8" s="301">
        <v>11.64761</v>
      </c>
    </row>
    <row r="9" spans="2:9" x14ac:dyDescent="0.25">
      <c r="B9" s="10">
        <v>2015</v>
      </c>
      <c r="C9" s="76">
        <v>189.9687723474764</v>
      </c>
      <c r="D9" s="289">
        <v>45.28772</v>
      </c>
      <c r="E9" s="289">
        <v>38.823589740000003</v>
      </c>
      <c r="F9" s="301">
        <v>8.5980100000000004</v>
      </c>
    </row>
    <row r="10" spans="2:9" x14ac:dyDescent="0.25">
      <c r="B10" s="10">
        <v>2016</v>
      </c>
      <c r="C10" s="76">
        <v>199.85077446939414</v>
      </c>
      <c r="D10" s="289">
        <v>47.444590000000005</v>
      </c>
      <c r="E10" s="289">
        <v>39.8450427</v>
      </c>
      <c r="F10" s="301">
        <v>4.1777899999999999</v>
      </c>
    </row>
    <row r="11" spans="2:9" x14ac:dyDescent="0.25">
      <c r="B11" s="418">
        <v>2017</v>
      </c>
      <c r="C11" s="308">
        <v>200.27999488771809</v>
      </c>
      <c r="D11" s="419">
        <v>46.630339999999997</v>
      </c>
      <c r="E11" s="419">
        <v>39.988389220000002</v>
      </c>
      <c r="F11" s="420">
        <v>3.0410700000000004</v>
      </c>
    </row>
    <row r="12" spans="2:9" x14ac:dyDescent="0.25">
      <c r="B12" s="418">
        <v>2018</v>
      </c>
      <c r="C12" s="308">
        <v>203.93558207198214</v>
      </c>
      <c r="D12" s="419">
        <v>51.187540000000006</v>
      </c>
      <c r="E12" s="419">
        <v>38.79947276</v>
      </c>
      <c r="F12" s="420">
        <v>2.78233</v>
      </c>
    </row>
    <row r="13" spans="2:9" x14ac:dyDescent="0.25">
      <c r="B13" s="418">
        <v>2019</v>
      </c>
      <c r="C13" s="308">
        <v>200.17487226913991</v>
      </c>
      <c r="D13" s="419">
        <v>52.488370000000003</v>
      </c>
      <c r="E13" s="419">
        <v>37.513861339999991</v>
      </c>
      <c r="F13" s="420">
        <v>2.5914099999999998</v>
      </c>
    </row>
    <row r="14" spans="2:9" x14ac:dyDescent="0.25">
      <c r="B14" s="10">
        <v>2020</v>
      </c>
      <c r="C14" s="76">
        <v>180.55469715449883</v>
      </c>
      <c r="D14" s="289">
        <v>48.985250000000001</v>
      </c>
      <c r="E14" s="289">
        <v>37.787908080000008</v>
      </c>
      <c r="F14" s="301">
        <v>1.6732900000000002</v>
      </c>
    </row>
    <row r="15" spans="2:9" x14ac:dyDescent="0.25">
      <c r="B15" s="10">
        <v>2021</v>
      </c>
      <c r="C15" s="76">
        <v>210.18093266639318</v>
      </c>
      <c r="D15" s="289">
        <v>40.863719999999994</v>
      </c>
      <c r="E15" s="289">
        <v>31.302272260000006</v>
      </c>
      <c r="F15" s="301">
        <v>1.0538200000000002</v>
      </c>
    </row>
    <row r="16" spans="2:9" x14ac:dyDescent="0.25">
      <c r="B16" s="290">
        <v>2022</v>
      </c>
      <c r="C16" s="98">
        <v>191.07774435609613</v>
      </c>
      <c r="D16" s="291">
        <v>37.752200000000002</v>
      </c>
      <c r="E16" s="291">
        <v>36.433560300000003</v>
      </c>
      <c r="F16" s="302">
        <v>0.65094000000000007</v>
      </c>
    </row>
    <row r="17" spans="2:8" x14ac:dyDescent="0.25">
      <c r="B17" s="2" t="s">
        <v>363</v>
      </c>
    </row>
    <row r="18" spans="2:8" x14ac:dyDescent="0.25">
      <c r="B18" s="2" t="s">
        <v>364</v>
      </c>
      <c r="E18" s="303"/>
    </row>
    <row r="19" spans="2:8" x14ac:dyDescent="0.25">
      <c r="B19" s="2" t="s">
        <v>256</v>
      </c>
    </row>
    <row r="21" spans="2:8" x14ac:dyDescent="0.25">
      <c r="D21" s="16"/>
      <c r="E21" s="16"/>
    </row>
    <row r="22" spans="2:8" x14ac:dyDescent="0.25">
      <c r="B22" s="29" t="s">
        <v>198</v>
      </c>
      <c r="C22" s="29"/>
      <c r="D22" s="2"/>
      <c r="E22" s="2"/>
      <c r="F22" s="27"/>
      <c r="G22" s="28"/>
      <c r="H22" s="28"/>
    </row>
    <row r="23" spans="2:8" x14ac:dyDescent="0.25">
      <c r="B23" s="29" t="s">
        <v>66</v>
      </c>
      <c r="C23" s="29"/>
      <c r="D23" s="2"/>
      <c r="E23" s="2"/>
      <c r="F23" s="27"/>
      <c r="G23" s="28"/>
      <c r="H23" s="28"/>
    </row>
    <row r="29" spans="2:8" x14ac:dyDescent="0.25">
      <c r="F29" s="37"/>
    </row>
    <row r="30" spans="2:8" x14ac:dyDescent="0.25">
      <c r="F30" s="37"/>
    </row>
    <row r="32" spans="2:8" x14ac:dyDescent="0.25">
      <c r="E32" s="511"/>
    </row>
    <row r="33" spans="5:5" x14ac:dyDescent="0.25">
      <c r="E33" s="511"/>
    </row>
    <row r="34" spans="5:5" x14ac:dyDescent="0.25">
      <c r="E34" s="512"/>
    </row>
    <row r="35" spans="5:5" x14ac:dyDescent="0.25">
      <c r="E35" s="513"/>
    </row>
    <row r="36" spans="5:5" x14ac:dyDescent="0.25">
      <c r="E36" s="513"/>
    </row>
    <row r="37" spans="5:5" x14ac:dyDescent="0.25">
      <c r="E37" s="513"/>
    </row>
    <row r="38" spans="5:5" x14ac:dyDescent="0.25">
      <c r="E38" s="513"/>
    </row>
    <row r="39" spans="5:5" x14ac:dyDescent="0.25">
      <c r="E39" s="513"/>
    </row>
    <row r="40" spans="5:5" x14ac:dyDescent="0.25">
      <c r="E40" s="513"/>
    </row>
    <row r="41" spans="5:5" x14ac:dyDescent="0.25">
      <c r="E41" s="513"/>
    </row>
    <row r="42" spans="5:5" x14ac:dyDescent="0.25">
      <c r="E42" s="513"/>
    </row>
    <row r="43" spans="5:5" x14ac:dyDescent="0.25">
      <c r="E43" s="513"/>
    </row>
    <row r="44" spans="5:5" x14ac:dyDescent="0.25">
      <c r="E44" s="511"/>
    </row>
  </sheetData>
  <conditionalFormatting sqref="I1:I2">
    <cfRule type="cellIs" dxfId="35" priority="1" operator="equal">
      <formula>"X"</formula>
    </cfRule>
    <cfRule type="cellIs" dxfId="34" priority="2" operator="equal">
      <formula>"OK"</formula>
    </cfRule>
  </conditionalFormatting>
  <hyperlinks>
    <hyperlink ref="B23" location="Content!A1" display="Back to content page" xr:uid="{3F9B10E7-8561-41EC-88E8-36A2CDDC0ADB}"/>
    <hyperlink ref="B22" location="'Section 2.A'!A1" display="Back to top" xr:uid="{8C732551-DE55-4137-8AA3-FC41A6BA71AF}"/>
  </hyperlinks>
  <pageMargins left="0.7" right="0.7" top="0.75" bottom="0.75" header="0.3" footer="0.3"/>
  <pageSetup paperSize="9" scale="63"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8797"/>
  </sheetPr>
  <dimension ref="A1:T48"/>
  <sheetViews>
    <sheetView showGridLines="0" zoomScale="80" zoomScaleNormal="80" workbookViewId="0">
      <selection activeCell="J49" sqref="J49"/>
    </sheetView>
  </sheetViews>
  <sheetFormatPr defaultColWidth="9.140625" defaultRowHeight="15" x14ac:dyDescent="0.25"/>
  <cols>
    <col min="1" max="1" width="2" style="2" customWidth="1"/>
    <col min="2" max="2" width="56" style="2" bestFit="1" customWidth="1"/>
    <col min="3" max="3" width="10.5703125" style="28" bestFit="1" customWidth="1"/>
    <col min="4" max="16384" width="9.140625" style="2"/>
  </cols>
  <sheetData>
    <row r="1" spans="1:20" s="7" customFormat="1" ht="18.75" x14ac:dyDescent="0.3">
      <c r="B1" s="7" t="s">
        <v>230</v>
      </c>
      <c r="C1" s="7" t="str">
        <f>B5</f>
        <v>Table 2.B1 - Estimated (a) gross value added and turnover generated by the Mineral Products Industry and its supply chain (UK, £ million)</v>
      </c>
      <c r="D1" s="17"/>
      <c r="E1" s="18"/>
      <c r="F1" s="18"/>
      <c r="T1" s="298"/>
    </row>
    <row r="2" spans="1:20" ht="18.75" x14ac:dyDescent="0.3">
      <c r="B2" s="283" t="s">
        <v>229</v>
      </c>
      <c r="C2" s="7"/>
      <c r="D2" s="17"/>
      <c r="E2" s="18"/>
      <c r="F2" s="18"/>
      <c r="G2" s="7"/>
      <c r="H2" s="7"/>
      <c r="I2" s="298"/>
    </row>
    <row r="3" spans="1:20" x14ac:dyDescent="0.25">
      <c r="C3" s="2"/>
      <c r="D3" s="8"/>
      <c r="E3" s="8"/>
    </row>
    <row r="4" spans="1:20" x14ac:dyDescent="0.25">
      <c r="C4" s="2"/>
      <c r="D4" s="8"/>
      <c r="E4" s="8"/>
    </row>
    <row r="5" spans="1:20" s="7" customFormat="1" ht="18.75" x14ac:dyDescent="0.3">
      <c r="B5" s="87" t="s">
        <v>414</v>
      </c>
      <c r="C5" s="18"/>
    </row>
    <row r="6" spans="1:20" s="7" customFormat="1" ht="14.25" customHeight="1" x14ac:dyDescent="0.3">
      <c r="A6" s="2"/>
      <c r="B6" s="19"/>
      <c r="C6" s="18"/>
    </row>
    <row r="7" spans="1:20" x14ac:dyDescent="0.25">
      <c r="A7" s="31"/>
      <c r="B7" s="146"/>
      <c r="C7" s="147">
        <v>2010</v>
      </c>
      <c r="D7" s="147">
        <v>2011</v>
      </c>
      <c r="E7" s="147">
        <v>2012</v>
      </c>
      <c r="F7" s="147">
        <v>2013</v>
      </c>
      <c r="G7" s="147">
        <v>2014</v>
      </c>
      <c r="H7" s="147">
        <v>2015</v>
      </c>
      <c r="I7" s="147">
        <v>2016</v>
      </c>
      <c r="J7" s="147">
        <v>2017</v>
      </c>
      <c r="K7" s="147">
        <v>2018</v>
      </c>
      <c r="L7" s="147">
        <v>2019</v>
      </c>
      <c r="M7" s="147">
        <v>2020</v>
      </c>
      <c r="N7" s="148">
        <v>2021</v>
      </c>
    </row>
    <row r="8" spans="1:20" s="31" customFormat="1" x14ac:dyDescent="0.25">
      <c r="A8" s="2"/>
      <c r="B8" s="118" t="s">
        <v>171</v>
      </c>
      <c r="C8" s="119">
        <v>782.88275593662695</v>
      </c>
      <c r="D8" s="119">
        <v>849.80091938885653</v>
      </c>
      <c r="E8" s="119">
        <v>1214.9154932866511</v>
      </c>
      <c r="F8" s="119">
        <v>1199.7017831200938</v>
      </c>
      <c r="G8" s="119">
        <v>1224.3808740403013</v>
      </c>
      <c r="H8" s="119">
        <v>1394.9293918891119</v>
      </c>
      <c r="I8" s="119">
        <v>1496.5860831215871</v>
      </c>
      <c r="J8" s="119">
        <v>1417.8077940465696</v>
      </c>
      <c r="K8" s="119">
        <v>1639.6707161292793</v>
      </c>
      <c r="L8" s="119">
        <v>1663.0926565213897</v>
      </c>
      <c r="M8" s="119">
        <v>1716.1216740580746</v>
      </c>
      <c r="N8" s="120">
        <v>2115.724359144212</v>
      </c>
    </row>
    <row r="9" spans="1:20" x14ac:dyDescent="0.25">
      <c r="B9" s="121" t="s">
        <v>208</v>
      </c>
      <c r="C9" s="122">
        <v>300.24619113061726</v>
      </c>
      <c r="D9" s="122">
        <v>178.6154833681025</v>
      </c>
      <c r="E9" s="122">
        <v>390.13779071892401</v>
      </c>
      <c r="F9" s="122">
        <v>500.41948531801387</v>
      </c>
      <c r="G9" s="122">
        <v>587.24013840830446</v>
      </c>
      <c r="H9" s="122">
        <v>700.43279363949239</v>
      </c>
      <c r="I9" s="122">
        <v>710.26757282508152</v>
      </c>
      <c r="J9" s="122">
        <v>738.46205592730428</v>
      </c>
      <c r="K9" s="122">
        <v>852.83382186693359</v>
      </c>
      <c r="L9" s="122">
        <v>883.23828160315645</v>
      </c>
      <c r="M9" s="122">
        <v>736.20985844598863</v>
      </c>
      <c r="N9" s="123">
        <v>1104.8687842673037</v>
      </c>
    </row>
    <row r="10" spans="1:20" x14ac:dyDescent="0.25">
      <c r="B10" s="121" t="s">
        <v>209</v>
      </c>
      <c r="C10" s="122">
        <v>481.96723773304325</v>
      </c>
      <c r="D10" s="122">
        <v>664.18129588254067</v>
      </c>
      <c r="E10" s="122">
        <v>819.28820094391131</v>
      </c>
      <c r="F10" s="122">
        <v>699.28229780207982</v>
      </c>
      <c r="G10" s="122">
        <v>633.63288302473018</v>
      </c>
      <c r="H10" s="122">
        <v>678.5053702147643</v>
      </c>
      <c r="I10" s="122">
        <v>781.53821277652423</v>
      </c>
      <c r="J10" s="122">
        <v>668.84469416194747</v>
      </c>
      <c r="K10" s="122">
        <v>786.8368942623456</v>
      </c>
      <c r="L10" s="122">
        <v>763.21291421420597</v>
      </c>
      <c r="M10" s="122">
        <v>965.55917598544806</v>
      </c>
      <c r="N10" s="123">
        <v>991.56796687526469</v>
      </c>
    </row>
    <row r="11" spans="1:20" x14ac:dyDescent="0.25">
      <c r="A11" s="31"/>
      <c r="B11" s="121" t="s">
        <v>210</v>
      </c>
      <c r="C11" s="122">
        <v>0.66932707296643323</v>
      </c>
      <c r="D11" s="122">
        <v>7.0041401382134207</v>
      </c>
      <c r="E11" s="122">
        <v>5.4895016238157535</v>
      </c>
      <c r="F11" s="122">
        <v>0</v>
      </c>
      <c r="G11" s="122">
        <v>3.5078526072665062</v>
      </c>
      <c r="H11" s="122">
        <v>15.991228034855007</v>
      </c>
      <c r="I11" s="122">
        <v>4.7802975199812803</v>
      </c>
      <c r="J11" s="122">
        <v>10.50104395731797</v>
      </c>
      <c r="K11" s="122">
        <v>0</v>
      </c>
      <c r="L11" s="122">
        <v>16.641460704027139</v>
      </c>
      <c r="M11" s="122">
        <v>14.352639626637984</v>
      </c>
      <c r="N11" s="123">
        <v>19.287608001643335</v>
      </c>
    </row>
    <row r="12" spans="1:20" s="31" customFormat="1" x14ac:dyDescent="0.25">
      <c r="A12" s="2"/>
      <c r="B12" s="124" t="s">
        <v>89</v>
      </c>
      <c r="C12" s="125">
        <v>2700.6520829477927</v>
      </c>
      <c r="D12" s="125">
        <v>2335.9307362201039</v>
      </c>
      <c r="E12" s="125">
        <v>2652.9575757575758</v>
      </c>
      <c r="F12" s="125">
        <v>2914.5251711419669</v>
      </c>
      <c r="G12" s="125">
        <v>3168.9048612830256</v>
      </c>
      <c r="H12" s="125">
        <v>3496.5768059283123</v>
      </c>
      <c r="I12" s="125">
        <v>3433.8615224225937</v>
      </c>
      <c r="J12" s="125">
        <v>3453.3299367810928</v>
      </c>
      <c r="K12" s="125">
        <v>3555.9149430313119</v>
      </c>
      <c r="L12" s="125">
        <v>3617.8029397771138</v>
      </c>
      <c r="M12" s="125">
        <v>3463.6473513011033</v>
      </c>
      <c r="N12" s="126">
        <v>4336.3968730480447</v>
      </c>
    </row>
    <row r="13" spans="1:20" x14ac:dyDescent="0.25">
      <c r="B13" s="127" t="s">
        <v>202</v>
      </c>
      <c r="C13" s="128">
        <v>349.56385663806157</v>
      </c>
      <c r="D13" s="128">
        <v>296.34468584850265</v>
      </c>
      <c r="E13" s="128">
        <v>342.12996632996635</v>
      </c>
      <c r="F13" s="128">
        <v>174.95205047318612</v>
      </c>
      <c r="G13" s="128">
        <v>815.70228560160024</v>
      </c>
      <c r="H13" s="128">
        <v>148.55353691534597</v>
      </c>
      <c r="I13" s="128">
        <v>211.80670753696359</v>
      </c>
      <c r="J13" s="128">
        <v>302.72861356932151</v>
      </c>
      <c r="K13" s="128">
        <v>308.53027823240592</v>
      </c>
      <c r="L13" s="128">
        <v>254.01137504182</v>
      </c>
      <c r="M13" s="128">
        <v>264.97236743838687</v>
      </c>
      <c r="N13" s="129">
        <v>340.33534743202415</v>
      </c>
    </row>
    <row r="14" spans="1:20" x14ac:dyDescent="0.25">
      <c r="B14" s="127" t="s">
        <v>203</v>
      </c>
      <c r="C14" s="128">
        <v>1221.1585058051489</v>
      </c>
      <c r="D14" s="128">
        <v>1205.1350557839107</v>
      </c>
      <c r="E14" s="128">
        <v>1259.1077441077441</v>
      </c>
      <c r="F14" s="128">
        <v>1171.6485804416404</v>
      </c>
      <c r="G14" s="128">
        <v>1271.9262019483374</v>
      </c>
      <c r="H14" s="128">
        <v>1224.2860456126789</v>
      </c>
      <c r="I14" s="128">
        <v>1306.1413631446087</v>
      </c>
      <c r="J14" s="128">
        <v>1358.646017699115</v>
      </c>
      <c r="K14" s="128">
        <v>1478.4680851063829</v>
      </c>
      <c r="L14" s="128">
        <v>1571.107393777183</v>
      </c>
      <c r="M14" s="128">
        <v>1714</v>
      </c>
      <c r="N14" s="129">
        <v>2317.095166163142</v>
      </c>
    </row>
    <row r="15" spans="1:20" x14ac:dyDescent="0.25">
      <c r="B15" s="127" t="s">
        <v>204</v>
      </c>
      <c r="C15" s="130">
        <v>503.88300318749157</v>
      </c>
      <c r="D15" s="130">
        <v>326.6376981796829</v>
      </c>
      <c r="E15" s="130">
        <v>505.37979797979796</v>
      </c>
      <c r="F15" s="130">
        <v>973.72302839116719</v>
      </c>
      <c r="G15" s="130">
        <v>523.65518044391979</v>
      </c>
      <c r="H15" s="130">
        <v>1448.3969849246232</v>
      </c>
      <c r="I15" s="130">
        <v>1214.3584565452579</v>
      </c>
      <c r="J15" s="130">
        <v>1052.2846607669617</v>
      </c>
      <c r="K15" s="130">
        <v>1106.8805237315876</v>
      </c>
      <c r="L15" s="130">
        <v>1114.8277015724323</v>
      </c>
      <c r="M15" s="130">
        <v>855.0799103808813</v>
      </c>
      <c r="N15" s="131">
        <v>816.29305135951665</v>
      </c>
    </row>
    <row r="16" spans="1:20" x14ac:dyDescent="0.25">
      <c r="B16" s="127" t="s">
        <v>205</v>
      </c>
      <c r="C16" s="128">
        <v>42.827359919232713</v>
      </c>
      <c r="D16" s="128">
        <v>55.317674691720491</v>
      </c>
      <c r="E16" s="128">
        <v>60.784511784511785</v>
      </c>
      <c r="F16" s="128">
        <v>86.592429022082015</v>
      </c>
      <c r="G16" s="128">
        <v>81.57641871134625</v>
      </c>
      <c r="H16" s="128">
        <v>48.664089679165059</v>
      </c>
      <c r="I16" s="128">
        <v>58.835196538045437</v>
      </c>
      <c r="J16" s="128">
        <v>73.865781710914447</v>
      </c>
      <c r="K16" s="128">
        <v>55.175122749590834</v>
      </c>
      <c r="L16" s="128">
        <v>54.09501505520241</v>
      </c>
      <c r="M16" s="128">
        <v>57.602688573562361</v>
      </c>
      <c r="N16" s="129">
        <v>130.50453172205437</v>
      </c>
    </row>
    <row r="17" spans="1:17" x14ac:dyDescent="0.25">
      <c r="B17" s="127" t="s">
        <v>206</v>
      </c>
      <c r="C17" s="128">
        <v>270.84490281634271</v>
      </c>
      <c r="D17" s="128">
        <v>168.32837127845883</v>
      </c>
      <c r="E17" s="128">
        <v>221.24444444444444</v>
      </c>
      <c r="F17" s="128">
        <v>206.95458593054317</v>
      </c>
      <c r="G17" s="128">
        <v>193.91922924810865</v>
      </c>
      <c r="H17" s="128">
        <v>254.66520787746171</v>
      </c>
      <c r="I17" s="128">
        <v>292.82214765100673</v>
      </c>
      <c r="J17" s="128">
        <v>342.5053862726993</v>
      </c>
      <c r="K17" s="128">
        <v>336.62427569380907</v>
      </c>
      <c r="L17" s="128">
        <v>336.97457877623413</v>
      </c>
      <c r="M17" s="128">
        <v>296.89927310488059</v>
      </c>
      <c r="N17" s="129">
        <v>405.35021097046416</v>
      </c>
    </row>
    <row r="18" spans="1:17" x14ac:dyDescent="0.25">
      <c r="B18" s="127" t="s">
        <v>207</v>
      </c>
      <c r="C18" s="128">
        <v>312.37445458151529</v>
      </c>
      <c r="D18" s="128">
        <v>284.16725043782839</v>
      </c>
      <c r="E18" s="128">
        <v>264.31111111111113</v>
      </c>
      <c r="F18" s="128">
        <v>300.6544968833482</v>
      </c>
      <c r="G18" s="128">
        <v>282.12554532971365</v>
      </c>
      <c r="H18" s="128">
        <v>372.01094091903718</v>
      </c>
      <c r="I18" s="128">
        <v>349.89765100671138</v>
      </c>
      <c r="J18" s="128">
        <v>323.29947676208064</v>
      </c>
      <c r="K18" s="128">
        <v>270.23665751753583</v>
      </c>
      <c r="L18" s="128">
        <v>286.78687555424182</v>
      </c>
      <c r="M18" s="128">
        <v>275.09311180339216</v>
      </c>
      <c r="N18" s="129">
        <v>326.81856540084391</v>
      </c>
    </row>
    <row r="19" spans="1:17" s="31" customFormat="1" x14ac:dyDescent="0.25">
      <c r="A19" s="2"/>
      <c r="B19" s="132" t="s">
        <v>172</v>
      </c>
      <c r="C19" s="133">
        <v>1260.7801574142347</v>
      </c>
      <c r="D19" s="133">
        <v>1326.7854559684451</v>
      </c>
      <c r="E19" s="133">
        <v>1119.6823294399405</v>
      </c>
      <c r="F19" s="133">
        <v>1087.0004207877168</v>
      </c>
      <c r="G19" s="133">
        <v>1221.0768208641814</v>
      </c>
      <c r="H19" s="133">
        <v>1256.5404210028544</v>
      </c>
      <c r="I19" s="133">
        <v>1439.0657269497538</v>
      </c>
      <c r="J19" s="133">
        <v>1440.2427104479655</v>
      </c>
      <c r="K19" s="133">
        <v>1471.8436561952331</v>
      </c>
      <c r="L19" s="133">
        <v>1653.8237954176507</v>
      </c>
      <c r="M19" s="133">
        <v>1527.4483806708531</v>
      </c>
      <c r="N19" s="134">
        <v>1495.594637830533</v>
      </c>
    </row>
    <row r="20" spans="1:17" x14ac:dyDescent="0.25">
      <c r="B20" s="135" t="s">
        <v>200</v>
      </c>
      <c r="C20" s="136">
        <v>255.42208406995442</v>
      </c>
      <c r="D20" s="136">
        <v>228.4901263776124</v>
      </c>
      <c r="E20" s="136">
        <v>230.73975980018815</v>
      </c>
      <c r="F20" s="136">
        <v>194.13052744422561</v>
      </c>
      <c r="G20" s="136">
        <v>212.4691641225119</v>
      </c>
      <c r="H20" s="136">
        <v>222.90771414612092</v>
      </c>
      <c r="I20" s="136">
        <v>216.9101882022928</v>
      </c>
      <c r="J20" s="136">
        <v>221.46107849312639</v>
      </c>
      <c r="K20" s="136">
        <v>210.69298037550826</v>
      </c>
      <c r="L20" s="136">
        <v>226.07977462746103</v>
      </c>
      <c r="M20" s="136">
        <v>181.63306516838605</v>
      </c>
      <c r="N20" s="137">
        <v>206.44327233584761</v>
      </c>
    </row>
    <row r="21" spans="1:17" x14ac:dyDescent="0.25">
      <c r="B21" s="135" t="s">
        <v>201</v>
      </c>
      <c r="C21" s="136">
        <v>1005.3580733442802</v>
      </c>
      <c r="D21" s="136">
        <v>1098.2953295908328</v>
      </c>
      <c r="E21" s="136">
        <v>888.94256963975226</v>
      </c>
      <c r="F21" s="136">
        <v>892.86989334349119</v>
      </c>
      <c r="G21" s="136">
        <v>1008.6076567416695</v>
      </c>
      <c r="H21" s="136">
        <v>1033.6327068567334</v>
      </c>
      <c r="I21" s="136">
        <v>1222.1555387474609</v>
      </c>
      <c r="J21" s="136">
        <v>1218.781631954839</v>
      </c>
      <c r="K21" s="136">
        <v>1261.1506758197247</v>
      </c>
      <c r="L21" s="136">
        <v>1427.7440207901896</v>
      </c>
      <c r="M21" s="136">
        <v>1345.815315502467</v>
      </c>
      <c r="N21" s="137">
        <v>1289.1513654946853</v>
      </c>
    </row>
    <row r="22" spans="1:17" x14ac:dyDescent="0.25">
      <c r="B22" s="149" t="s">
        <v>281</v>
      </c>
      <c r="C22" s="150">
        <v>4744.3149962986545</v>
      </c>
      <c r="D22" s="150">
        <v>4512.5171115774056</v>
      </c>
      <c r="E22" s="150">
        <v>4987.5553984841681</v>
      </c>
      <c r="F22" s="150">
        <v>5201.227375049777</v>
      </c>
      <c r="G22" s="150">
        <v>5614.3625561875078</v>
      </c>
      <c r="H22" s="150">
        <v>6148.046618820279</v>
      </c>
      <c r="I22" s="150">
        <v>6369.5133324939343</v>
      </c>
      <c r="J22" s="150">
        <v>6311.3804412756281</v>
      </c>
      <c r="K22" s="150">
        <v>6667.4293153558247</v>
      </c>
      <c r="L22" s="150">
        <v>6934.7193917161549</v>
      </c>
      <c r="M22" s="150">
        <v>6707.2174060300313</v>
      </c>
      <c r="N22" s="151">
        <v>7947.7158700227901</v>
      </c>
    </row>
    <row r="23" spans="1:17" x14ac:dyDescent="0.25">
      <c r="B23" s="149" t="s">
        <v>221</v>
      </c>
      <c r="C23" s="150">
        <v>14797.792545484057</v>
      </c>
      <c r="D23" s="150">
        <v>16260.381400243758</v>
      </c>
      <c r="E23" s="150">
        <v>16565.037290071468</v>
      </c>
      <c r="F23" s="150">
        <v>16670.909939743673</v>
      </c>
      <c r="G23" s="150">
        <v>18179.541748332867</v>
      </c>
      <c r="H23" s="150">
        <v>17630.620882289109</v>
      </c>
      <c r="I23" s="150">
        <v>18110.194533036494</v>
      </c>
      <c r="J23" s="150">
        <v>18219.47222232039</v>
      </c>
      <c r="K23" s="150">
        <v>19310.993965187594</v>
      </c>
      <c r="L23" s="150">
        <v>19724.523086404093</v>
      </c>
      <c r="M23" s="150">
        <v>19417.600958896481</v>
      </c>
      <c r="N23" s="151">
        <v>21645.690664959056</v>
      </c>
    </row>
    <row r="25" spans="1:17" x14ac:dyDescent="0.25">
      <c r="A25" s="31"/>
      <c r="B25" s="146"/>
      <c r="C25" s="147">
        <v>2010</v>
      </c>
      <c r="D25" s="147">
        <v>2011</v>
      </c>
      <c r="E25" s="147">
        <v>2012</v>
      </c>
      <c r="F25" s="147">
        <v>2013</v>
      </c>
      <c r="G25" s="147">
        <v>2014</v>
      </c>
      <c r="H25" s="147">
        <v>2015</v>
      </c>
      <c r="I25" s="147">
        <v>2016</v>
      </c>
      <c r="J25" s="147">
        <v>2017</v>
      </c>
      <c r="K25" s="147">
        <v>2018</v>
      </c>
      <c r="L25" s="147">
        <v>2019</v>
      </c>
      <c r="M25" s="147">
        <v>2020</v>
      </c>
      <c r="N25" s="148">
        <v>2021</v>
      </c>
    </row>
    <row r="26" spans="1:17" s="31" customFormat="1" x14ac:dyDescent="0.25">
      <c r="A26" s="2"/>
      <c r="B26" s="138" t="s">
        <v>173</v>
      </c>
      <c r="C26" s="139"/>
      <c r="D26" s="139"/>
      <c r="E26" s="139"/>
      <c r="F26" s="139"/>
      <c r="G26" s="139"/>
      <c r="H26" s="139"/>
      <c r="I26" s="139"/>
      <c r="J26" s="139"/>
      <c r="K26" s="139"/>
      <c r="L26" s="139"/>
      <c r="M26" s="139"/>
      <c r="N26" s="140"/>
      <c r="Q26" s="23"/>
    </row>
    <row r="27" spans="1:17" x14ac:dyDescent="0.25">
      <c r="B27" s="229" t="s">
        <v>211</v>
      </c>
      <c r="C27" s="97">
        <v>19755</v>
      </c>
      <c r="D27" s="97">
        <v>19134</v>
      </c>
      <c r="E27" s="97">
        <v>19577</v>
      </c>
      <c r="F27" s="97">
        <v>21295</v>
      </c>
      <c r="G27" s="97">
        <v>20852</v>
      </c>
      <c r="H27" s="97">
        <v>21762</v>
      </c>
      <c r="I27" s="97">
        <v>21155</v>
      </c>
      <c r="J27" s="97">
        <v>21900</v>
      </c>
      <c r="K27" s="97">
        <v>23182</v>
      </c>
      <c r="L27" s="97">
        <v>23712</v>
      </c>
      <c r="M27" s="97">
        <v>22514</v>
      </c>
      <c r="N27" s="230">
        <v>22986</v>
      </c>
    </row>
    <row r="28" spans="1:17" x14ac:dyDescent="0.25">
      <c r="B28" s="141" t="s">
        <v>212</v>
      </c>
      <c r="C28" s="142">
        <v>358</v>
      </c>
      <c r="D28" s="142">
        <v>292</v>
      </c>
      <c r="E28" s="142">
        <v>408</v>
      </c>
      <c r="F28" s="142">
        <v>386</v>
      </c>
      <c r="G28" s="142">
        <v>516</v>
      </c>
      <c r="H28" s="142">
        <v>420</v>
      </c>
      <c r="I28" s="142">
        <v>379</v>
      </c>
      <c r="J28" s="142">
        <v>449</v>
      </c>
      <c r="K28" s="142">
        <v>336</v>
      </c>
      <c r="L28" s="142">
        <v>477</v>
      </c>
      <c r="M28" s="142">
        <v>349</v>
      </c>
      <c r="N28" s="143">
        <v>379</v>
      </c>
    </row>
    <row r="29" spans="1:17" x14ac:dyDescent="0.25">
      <c r="B29" s="229" t="s">
        <v>213</v>
      </c>
      <c r="C29" s="97">
        <v>3741</v>
      </c>
      <c r="D29" s="97">
        <v>3752</v>
      </c>
      <c r="E29" s="97">
        <v>4000</v>
      </c>
      <c r="F29" s="97">
        <v>3626</v>
      </c>
      <c r="G29" s="97">
        <v>3993</v>
      </c>
      <c r="H29" s="97">
        <v>3666</v>
      </c>
      <c r="I29" s="97">
        <v>4252</v>
      </c>
      <c r="J29" s="97">
        <v>4278</v>
      </c>
      <c r="K29" s="97">
        <v>4119</v>
      </c>
      <c r="L29" s="97">
        <v>4468</v>
      </c>
      <c r="M29" s="97">
        <v>3956</v>
      </c>
      <c r="N29" s="230">
        <v>4218</v>
      </c>
    </row>
    <row r="30" spans="1:17" x14ac:dyDescent="0.25">
      <c r="B30" s="141" t="s">
        <v>214</v>
      </c>
      <c r="C30" s="142">
        <v>7656</v>
      </c>
      <c r="D30" s="142">
        <v>8991</v>
      </c>
      <c r="E30" s="142">
        <v>8603</v>
      </c>
      <c r="F30" s="142">
        <v>10477</v>
      </c>
      <c r="G30" s="142">
        <v>11068</v>
      </c>
      <c r="H30" s="142">
        <v>12027</v>
      </c>
      <c r="I30" s="142">
        <v>11307</v>
      </c>
      <c r="J30" s="142">
        <v>10935</v>
      </c>
      <c r="K30" s="142">
        <v>11278</v>
      </c>
      <c r="L30" s="142">
        <v>12396</v>
      </c>
      <c r="M30" s="142">
        <v>11601</v>
      </c>
      <c r="N30" s="143">
        <v>12476</v>
      </c>
    </row>
    <row r="31" spans="1:17" x14ac:dyDescent="0.25">
      <c r="B31" s="229" t="s">
        <v>215</v>
      </c>
      <c r="C31" s="97">
        <v>14085</v>
      </c>
      <c r="D31" s="97">
        <v>13645</v>
      </c>
      <c r="E31" s="97">
        <v>12380</v>
      </c>
      <c r="F31" s="97">
        <v>11529</v>
      </c>
      <c r="G31" s="97">
        <v>11239</v>
      </c>
      <c r="H31" s="97">
        <v>11624</v>
      </c>
      <c r="I31" s="97">
        <v>12952</v>
      </c>
      <c r="J31" s="97">
        <v>12874</v>
      </c>
      <c r="K31" s="97">
        <v>12868</v>
      </c>
      <c r="L31" s="97">
        <v>13929</v>
      </c>
      <c r="M31" s="97">
        <v>15245</v>
      </c>
      <c r="N31" s="230">
        <v>15850</v>
      </c>
    </row>
    <row r="32" spans="1:17" x14ac:dyDescent="0.25">
      <c r="B32" s="141" t="s">
        <v>216</v>
      </c>
      <c r="C32" s="142">
        <v>6610</v>
      </c>
      <c r="D32" s="142">
        <v>6932</v>
      </c>
      <c r="E32" s="142">
        <v>7041</v>
      </c>
      <c r="F32" s="142">
        <v>8046</v>
      </c>
      <c r="G32" s="142">
        <v>7587</v>
      </c>
      <c r="H32" s="142">
        <v>8339</v>
      </c>
      <c r="I32" s="142">
        <v>8031</v>
      </c>
      <c r="J32" s="142">
        <v>7542</v>
      </c>
      <c r="K32" s="142">
        <v>7760</v>
      </c>
      <c r="L32" s="142">
        <v>7958</v>
      </c>
      <c r="M32" s="142">
        <v>7717</v>
      </c>
      <c r="N32" s="143">
        <v>8851</v>
      </c>
    </row>
    <row r="33" spans="1:14" x14ac:dyDescent="0.25">
      <c r="B33" s="229" t="s">
        <v>282</v>
      </c>
      <c r="C33" s="97">
        <v>1868.3479170522073</v>
      </c>
      <c r="D33" s="97">
        <v>1974.0692637798961</v>
      </c>
      <c r="E33" s="97">
        <v>1826.0424242424242</v>
      </c>
      <c r="F33" s="97">
        <v>1716.4748288580331</v>
      </c>
      <c r="G33" s="97">
        <v>1920.0951387169744</v>
      </c>
      <c r="H33" s="97">
        <v>2098.4231940716877</v>
      </c>
      <c r="I33" s="97">
        <v>2294.1384775774063</v>
      </c>
      <c r="J33" s="97">
        <v>2430.6700632189072</v>
      </c>
      <c r="K33" s="97">
        <v>2445.0850569686881</v>
      </c>
      <c r="L33" s="97">
        <v>2592.1970602228862</v>
      </c>
      <c r="M33" s="97">
        <v>2387.3526486988967</v>
      </c>
      <c r="N33" s="230">
        <v>2906.6031269519553</v>
      </c>
    </row>
    <row r="34" spans="1:14" x14ac:dyDescent="0.25">
      <c r="B34" s="141" t="s">
        <v>217</v>
      </c>
      <c r="C34" s="142">
        <v>3994</v>
      </c>
      <c r="D34" s="142">
        <v>3828</v>
      </c>
      <c r="E34" s="142">
        <v>3965</v>
      </c>
      <c r="F34" s="142">
        <v>3721</v>
      </c>
      <c r="G34" s="142">
        <v>4386</v>
      </c>
      <c r="H34" s="142">
        <v>4313</v>
      </c>
      <c r="I34" s="142">
        <v>4148</v>
      </c>
      <c r="J34" s="142">
        <v>4129</v>
      </c>
      <c r="K34" s="142">
        <v>4241</v>
      </c>
      <c r="L34" s="142">
        <v>4565</v>
      </c>
      <c r="M34" s="142">
        <v>3825</v>
      </c>
      <c r="N34" s="143">
        <v>5217</v>
      </c>
    </row>
    <row r="35" spans="1:14" x14ac:dyDescent="0.25">
      <c r="B35" s="229" t="s">
        <v>218</v>
      </c>
      <c r="C35" s="97">
        <v>6385</v>
      </c>
      <c r="D35" s="97">
        <v>6374</v>
      </c>
      <c r="E35" s="97">
        <v>6697</v>
      </c>
      <c r="F35" s="97">
        <v>7066</v>
      </c>
      <c r="G35" s="97">
        <v>7088</v>
      </c>
      <c r="H35" s="97">
        <v>7119</v>
      </c>
      <c r="I35" s="97">
        <v>7602</v>
      </c>
      <c r="J35" s="97">
        <v>7687</v>
      </c>
      <c r="K35" s="97">
        <v>8360</v>
      </c>
      <c r="L35" s="97">
        <v>8338</v>
      </c>
      <c r="M35" s="97">
        <v>8141</v>
      </c>
      <c r="N35" s="230">
        <v>8194</v>
      </c>
    </row>
    <row r="36" spans="1:14" x14ac:dyDescent="0.25">
      <c r="B36" s="141" t="s">
        <v>219</v>
      </c>
      <c r="C36" s="142">
        <v>7300</v>
      </c>
      <c r="D36" s="142">
        <v>7378</v>
      </c>
      <c r="E36" s="142">
        <v>7357</v>
      </c>
      <c r="F36" s="142">
        <v>7727</v>
      </c>
      <c r="G36" s="142">
        <v>7915</v>
      </c>
      <c r="H36" s="142">
        <v>8049</v>
      </c>
      <c r="I36" s="142">
        <v>8241</v>
      </c>
      <c r="J36" s="142">
        <v>8057</v>
      </c>
      <c r="K36" s="142">
        <v>8062</v>
      </c>
      <c r="L36" s="142">
        <v>8146</v>
      </c>
      <c r="M36" s="142">
        <v>8642</v>
      </c>
      <c r="N36" s="143">
        <v>9466</v>
      </c>
    </row>
    <row r="37" spans="1:14" x14ac:dyDescent="0.25">
      <c r="B37" s="229" t="s">
        <v>220</v>
      </c>
      <c r="C37" s="97">
        <v>6457</v>
      </c>
      <c r="D37" s="97">
        <v>7011</v>
      </c>
      <c r="E37" s="97">
        <v>6579</v>
      </c>
      <c r="F37" s="97">
        <v>5917</v>
      </c>
      <c r="G37" s="97">
        <v>6540</v>
      </c>
      <c r="H37" s="97">
        <v>6782</v>
      </c>
      <c r="I37" s="97">
        <v>6582</v>
      </c>
      <c r="J37" s="97">
        <v>7590</v>
      </c>
      <c r="K37" s="97">
        <v>7576</v>
      </c>
      <c r="L37" s="97">
        <v>7519</v>
      </c>
      <c r="M37" s="97">
        <v>7017</v>
      </c>
      <c r="N37" s="230">
        <v>8559</v>
      </c>
    </row>
    <row r="38" spans="1:14" x14ac:dyDescent="0.25">
      <c r="B38" s="113" t="s">
        <v>283</v>
      </c>
      <c r="C38" s="144">
        <v>80342.577915930044</v>
      </c>
      <c r="D38" s="144">
        <v>81260.509873622388</v>
      </c>
      <c r="E38" s="144">
        <v>82551.260240199816</v>
      </c>
      <c r="F38" s="144">
        <v>89363.869472555773</v>
      </c>
      <c r="G38" s="144">
        <v>95877.530835877493</v>
      </c>
      <c r="H38" s="144">
        <v>104520.09228585388</v>
      </c>
      <c r="I38" s="144">
        <v>108292.0898117977</v>
      </c>
      <c r="J38" s="144">
        <v>115212.53892150687</v>
      </c>
      <c r="K38" s="144">
        <v>120359.3070196245</v>
      </c>
      <c r="L38" s="144">
        <v>124542.92022537254</v>
      </c>
      <c r="M38" s="144">
        <v>106515.36693483162</v>
      </c>
      <c r="N38" s="145">
        <v>123663.55672766415</v>
      </c>
    </row>
    <row r="39" spans="1:14" s="31" customFormat="1" x14ac:dyDescent="0.25">
      <c r="A39" s="2"/>
      <c r="B39" s="149" t="s">
        <v>281</v>
      </c>
      <c r="C39" s="150">
        <v>158551.92583298223</v>
      </c>
      <c r="D39" s="150">
        <v>160571.5791374023</v>
      </c>
      <c r="E39" s="150">
        <v>160984.30266444222</v>
      </c>
      <c r="F39" s="150">
        <v>170870.3443014138</v>
      </c>
      <c r="G39" s="150">
        <v>178981.62597459447</v>
      </c>
      <c r="H39" s="150">
        <v>190719.51547992555</v>
      </c>
      <c r="I39" s="150">
        <v>195235.22828937511</v>
      </c>
      <c r="J39" s="150">
        <v>203084.20898472579</v>
      </c>
      <c r="K39" s="150">
        <v>210586.39207659318</v>
      </c>
      <c r="L39" s="150">
        <v>218643.11728559542</v>
      </c>
      <c r="M39" s="150">
        <v>197909.7195835305</v>
      </c>
      <c r="N39" s="151">
        <v>222766.1598546161</v>
      </c>
    </row>
    <row r="40" spans="1:14" s="31" customFormat="1" x14ac:dyDescent="0.25">
      <c r="A40" s="2"/>
      <c r="B40" s="152" t="s">
        <v>221</v>
      </c>
      <c r="C40" s="153">
        <v>450176.62804201676</v>
      </c>
      <c r="D40" s="153">
        <v>468344.24423284968</v>
      </c>
      <c r="E40" s="153">
        <v>456037.27060690295</v>
      </c>
      <c r="F40" s="153">
        <v>480149.49011606973</v>
      </c>
      <c r="G40" s="153">
        <v>491344.19371377485</v>
      </c>
      <c r="H40" s="153">
        <v>518136.58377959678</v>
      </c>
      <c r="I40" s="153">
        <v>528280.20401454065</v>
      </c>
      <c r="J40" s="153">
        <v>557373.1181648355</v>
      </c>
      <c r="K40" s="153">
        <v>603409.88945881068</v>
      </c>
      <c r="L40" s="153">
        <v>622759.62910819089</v>
      </c>
      <c r="M40" s="153">
        <v>540623.53155116457</v>
      </c>
      <c r="N40" s="154">
        <v>611266.41992608097</v>
      </c>
    </row>
    <row r="41" spans="1:14" x14ac:dyDescent="0.25">
      <c r="B41" s="2" t="s">
        <v>284</v>
      </c>
      <c r="C41" s="2"/>
      <c r="D41" s="8"/>
      <c r="E41" s="8"/>
    </row>
    <row r="42" spans="1:14" x14ac:dyDescent="0.25">
      <c r="B42" s="2" t="s">
        <v>285</v>
      </c>
    </row>
    <row r="43" spans="1:14" x14ac:dyDescent="0.25">
      <c r="B43" s="2" t="s">
        <v>286</v>
      </c>
    </row>
    <row r="44" spans="1:14" x14ac:dyDescent="0.25">
      <c r="B44" s="2" t="s">
        <v>312</v>
      </c>
    </row>
    <row r="47" spans="1:14" x14ac:dyDescent="0.25">
      <c r="B47" s="29" t="s">
        <v>198</v>
      </c>
      <c r="C47" s="2"/>
      <c r="D47" s="27"/>
      <c r="E47" s="28"/>
      <c r="F47" s="28"/>
    </row>
    <row r="48" spans="1:14" x14ac:dyDescent="0.25">
      <c r="B48" s="29" t="s">
        <v>66</v>
      </c>
      <c r="C48" s="2"/>
      <c r="D48" s="27"/>
      <c r="E48" s="28"/>
      <c r="F48" s="28"/>
    </row>
  </sheetData>
  <conditionalFormatting sqref="T1 I2">
    <cfRule type="cellIs" dxfId="33" priority="1" operator="equal">
      <formula>"X"</formula>
    </cfRule>
    <cfRule type="cellIs" dxfId="32" priority="2" operator="equal">
      <formula>"OK"</formula>
    </cfRule>
  </conditionalFormatting>
  <hyperlinks>
    <hyperlink ref="B48" location="Content!A1" display="Back to content page" xr:uid="{DB9267F3-B539-41CF-942F-9BC990D5DCB9}"/>
    <hyperlink ref="B47" location="'2.B'!A1" display="Back to top" xr:uid="{6EFC387E-1C31-4016-8C50-40EB1861B7FD}"/>
  </hyperlinks>
  <pageMargins left="0.7" right="0.7" top="0.75" bottom="0.75" header="0.3" footer="0.3"/>
  <pageSetup paperSize="9" scale="54" orientation="landscape" verticalDpi="0" r:id="rId1"/>
  <colBreaks count="1" manualBreakCount="1">
    <brk id="25" min="4" max="5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797"/>
  </sheetPr>
  <dimension ref="A1:I38"/>
  <sheetViews>
    <sheetView showGridLines="0" zoomScale="80" zoomScaleNormal="80" workbookViewId="0">
      <selection activeCell="G47" sqref="G47"/>
    </sheetView>
  </sheetViews>
  <sheetFormatPr defaultColWidth="9.140625" defaultRowHeight="15" x14ac:dyDescent="0.25"/>
  <cols>
    <col min="1" max="1" width="2" style="2" customWidth="1"/>
    <col min="2" max="2" width="46.5703125" style="10" bestFit="1" customWidth="1"/>
    <col min="3" max="3" width="5.5703125" style="28" customWidth="1"/>
    <col min="4" max="5" width="22.7109375" style="82" customWidth="1"/>
    <col min="6" max="6" width="22.7109375" style="28" customWidth="1"/>
    <col min="7" max="16384" width="9.140625" style="2"/>
  </cols>
  <sheetData>
    <row r="1" spans="1:9" s="7" customFormat="1" ht="18.75" x14ac:dyDescent="0.3">
      <c r="B1" s="7" t="s">
        <v>230</v>
      </c>
      <c r="C1" s="7" t="str">
        <f>B5</f>
        <v>Table 2.C1 - UK Productivity by industry, 2021</v>
      </c>
      <c r="D1" s="17"/>
      <c r="E1" s="18"/>
      <c r="G1" s="298"/>
    </row>
    <row r="2" spans="1:9" ht="18.75" x14ac:dyDescent="0.3">
      <c r="B2" s="283" t="s">
        <v>229</v>
      </c>
      <c r="C2" s="7"/>
      <c r="D2" s="17"/>
      <c r="E2" s="18"/>
      <c r="F2" s="18"/>
      <c r="G2" s="7"/>
      <c r="H2" s="7"/>
      <c r="I2" s="298"/>
    </row>
    <row r="3" spans="1:9" x14ac:dyDescent="0.25">
      <c r="B3" s="2"/>
      <c r="C3" s="2"/>
      <c r="D3" s="8"/>
      <c r="E3" s="8"/>
      <c r="F3" s="2"/>
    </row>
    <row r="4" spans="1:9" x14ac:dyDescent="0.25">
      <c r="B4" s="2"/>
      <c r="C4" s="2"/>
      <c r="D4" s="8"/>
      <c r="E4" s="8"/>
      <c r="F4" s="2"/>
    </row>
    <row r="5" spans="1:9" s="7" customFormat="1" ht="18.75" x14ac:dyDescent="0.3">
      <c r="B5" s="9" t="s">
        <v>415</v>
      </c>
      <c r="C5" s="79"/>
      <c r="D5" s="81"/>
      <c r="E5" s="81"/>
      <c r="F5" s="18"/>
    </row>
    <row r="7" spans="1:9" s="31" customFormat="1" x14ac:dyDescent="0.25">
      <c r="B7" s="280" t="s">
        <v>134</v>
      </c>
      <c r="C7" s="159" t="s">
        <v>133</v>
      </c>
      <c r="D7" s="217" t="s">
        <v>157</v>
      </c>
      <c r="E7" s="217" t="s">
        <v>158</v>
      </c>
      <c r="F7" s="160" t="s">
        <v>159</v>
      </c>
    </row>
    <row r="8" spans="1:9" x14ac:dyDescent="0.25">
      <c r="B8" s="410" t="s">
        <v>78</v>
      </c>
      <c r="C8" s="411" t="s">
        <v>146</v>
      </c>
      <c r="D8" s="412">
        <v>1551737.5</v>
      </c>
      <c r="E8" s="412">
        <v>50153</v>
      </c>
      <c r="F8" s="413">
        <v>32320.543906427472</v>
      </c>
    </row>
    <row r="9" spans="1:9" x14ac:dyDescent="0.25">
      <c r="B9" s="170" t="s">
        <v>79</v>
      </c>
      <c r="C9" s="171" t="s">
        <v>155</v>
      </c>
      <c r="D9" s="218">
        <v>840293</v>
      </c>
      <c r="E9" s="218">
        <v>27669</v>
      </c>
      <c r="F9" s="224">
        <v>32927.800183983447</v>
      </c>
    </row>
    <row r="10" spans="1:9" x14ac:dyDescent="0.25">
      <c r="B10" s="414" t="s">
        <v>77</v>
      </c>
      <c r="C10" s="28" t="s">
        <v>156</v>
      </c>
      <c r="D10" s="219">
        <v>883883.75</v>
      </c>
      <c r="E10" s="219">
        <v>29127</v>
      </c>
      <c r="F10" s="223">
        <v>32953.428547588977</v>
      </c>
    </row>
    <row r="11" spans="1:9" x14ac:dyDescent="0.25">
      <c r="B11" s="170" t="s">
        <v>76</v>
      </c>
      <c r="C11" s="171" t="s">
        <v>153</v>
      </c>
      <c r="D11" s="218">
        <v>3422847.75</v>
      </c>
      <c r="E11" s="218">
        <v>132783</v>
      </c>
      <c r="F11" s="224">
        <v>38793.136504537775</v>
      </c>
    </row>
    <row r="12" spans="1:9" x14ac:dyDescent="0.25">
      <c r="A12" s="31"/>
      <c r="B12" s="414" t="s">
        <v>84</v>
      </c>
      <c r="C12" s="28" t="s">
        <v>154</v>
      </c>
      <c r="D12" s="219">
        <v>4492830.5</v>
      </c>
      <c r="E12" s="219">
        <v>181155</v>
      </c>
      <c r="F12" s="223">
        <v>40320.906831450688</v>
      </c>
    </row>
    <row r="13" spans="1:9" x14ac:dyDescent="0.25">
      <c r="B13" s="170" t="s">
        <v>81</v>
      </c>
      <c r="C13" s="171" t="s">
        <v>145</v>
      </c>
      <c r="D13" s="218">
        <v>1518225.25</v>
      </c>
      <c r="E13" s="218">
        <v>69869</v>
      </c>
      <c r="F13" s="224">
        <v>46020.180470585641</v>
      </c>
    </row>
    <row r="14" spans="1:9" x14ac:dyDescent="0.25">
      <c r="B14" s="414" t="s">
        <v>137</v>
      </c>
      <c r="C14" s="28" t="s">
        <v>152</v>
      </c>
      <c r="D14" s="219">
        <v>2389043.5</v>
      </c>
      <c r="E14" s="219">
        <v>112195</v>
      </c>
      <c r="F14" s="223">
        <v>46962.309392859526</v>
      </c>
    </row>
    <row r="15" spans="1:9" x14ac:dyDescent="0.25">
      <c r="B15" s="170" t="s">
        <v>73</v>
      </c>
      <c r="C15" s="171" t="s">
        <v>143</v>
      </c>
      <c r="D15" s="218">
        <v>2134640.75</v>
      </c>
      <c r="E15" s="218">
        <v>123870</v>
      </c>
      <c r="F15" s="224">
        <v>58028.499643324059</v>
      </c>
    </row>
    <row r="16" spans="1:9" x14ac:dyDescent="0.25">
      <c r="B16" s="414" t="s">
        <v>74</v>
      </c>
      <c r="C16" s="28" t="s">
        <v>144</v>
      </c>
      <c r="D16" s="219">
        <v>3790206.25</v>
      </c>
      <c r="E16" s="219">
        <v>220689</v>
      </c>
      <c r="F16" s="223">
        <v>58226.118961204287</v>
      </c>
    </row>
    <row r="17" spans="2:6" x14ac:dyDescent="0.25">
      <c r="B17" s="170" t="s">
        <v>80</v>
      </c>
      <c r="C17" s="171" t="s">
        <v>138</v>
      </c>
      <c r="D17" s="218">
        <v>266140.75</v>
      </c>
      <c r="E17" s="218">
        <v>15801</v>
      </c>
      <c r="F17" s="224">
        <v>59370.840429359276</v>
      </c>
    </row>
    <row r="18" spans="2:6" x14ac:dyDescent="0.25">
      <c r="B18" s="414" t="s">
        <v>132</v>
      </c>
      <c r="C18" s="28" t="s">
        <v>150</v>
      </c>
      <c r="D18" s="219">
        <v>2671175</v>
      </c>
      <c r="E18" s="219">
        <v>162259</v>
      </c>
      <c r="F18" s="223">
        <v>60744.42894980673</v>
      </c>
    </row>
    <row r="19" spans="2:6" x14ac:dyDescent="0.25">
      <c r="B19" s="281" t="s">
        <v>185</v>
      </c>
      <c r="C19" s="416" t="s">
        <v>24</v>
      </c>
      <c r="D19" s="220">
        <v>32116147.5</v>
      </c>
      <c r="E19" s="220">
        <v>2102150</v>
      </c>
      <c r="F19" s="225">
        <v>65454.612823658252</v>
      </c>
    </row>
    <row r="20" spans="2:6" x14ac:dyDescent="0.25">
      <c r="B20" s="414" t="s">
        <v>71</v>
      </c>
      <c r="C20" s="28" t="s">
        <v>140</v>
      </c>
      <c r="D20" s="219">
        <v>2716717.25</v>
      </c>
      <c r="E20" s="219">
        <v>204327</v>
      </c>
      <c r="F20" s="223">
        <v>75210.99223704639</v>
      </c>
    </row>
    <row r="21" spans="2:6" x14ac:dyDescent="0.25">
      <c r="B21" s="170" t="s">
        <v>136</v>
      </c>
      <c r="C21" s="171" t="s">
        <v>151</v>
      </c>
      <c r="D21" s="218">
        <v>1428690.75</v>
      </c>
      <c r="E21" s="218">
        <v>107756</v>
      </c>
      <c r="F21" s="224">
        <v>75422.900302252252</v>
      </c>
    </row>
    <row r="22" spans="2:6" x14ac:dyDescent="0.25">
      <c r="B22" s="414" t="s">
        <v>82</v>
      </c>
      <c r="C22" s="28" t="s">
        <v>147</v>
      </c>
      <c r="D22" s="219">
        <v>1576851.5</v>
      </c>
      <c r="E22" s="219">
        <v>136895</v>
      </c>
      <c r="F22" s="223">
        <v>86815.403986995603</v>
      </c>
    </row>
    <row r="23" spans="2:6" x14ac:dyDescent="0.25">
      <c r="B23" s="282" t="s">
        <v>129</v>
      </c>
      <c r="C23" s="417" t="s">
        <v>305</v>
      </c>
      <c r="D23" s="221">
        <v>80298.194614266366</v>
      </c>
      <c r="E23" s="221">
        <v>7946.219879872524</v>
      </c>
      <c r="F23" s="226">
        <v>98977.543351908535</v>
      </c>
    </row>
    <row r="24" spans="2:6" x14ac:dyDescent="0.25">
      <c r="B24" s="414" t="s">
        <v>72</v>
      </c>
      <c r="C24" s="28" t="s">
        <v>142</v>
      </c>
      <c r="D24" s="219">
        <v>257021.75</v>
      </c>
      <c r="E24" s="219">
        <v>26794</v>
      </c>
      <c r="F24" s="223">
        <v>104247.98679489187</v>
      </c>
    </row>
    <row r="25" spans="2:6" x14ac:dyDescent="0.25">
      <c r="B25" s="170" t="s">
        <v>83</v>
      </c>
      <c r="C25" s="171" t="s">
        <v>148</v>
      </c>
      <c r="D25" s="218">
        <v>1423234</v>
      </c>
      <c r="E25" s="218">
        <v>185990</v>
      </c>
      <c r="F25" s="224">
        <v>130681.25129107371</v>
      </c>
    </row>
    <row r="26" spans="2:6" x14ac:dyDescent="0.25">
      <c r="B26" s="414" t="s">
        <v>135</v>
      </c>
      <c r="C26" s="28" t="s">
        <v>139</v>
      </c>
      <c r="D26" s="219">
        <v>131829.5</v>
      </c>
      <c r="E26" s="219">
        <v>17663</v>
      </c>
      <c r="F26" s="223">
        <v>133983.66829882539</v>
      </c>
    </row>
    <row r="27" spans="2:6" x14ac:dyDescent="0.25">
      <c r="B27" s="170" t="s">
        <v>131</v>
      </c>
      <c r="C27" s="171" t="s">
        <v>141</v>
      </c>
      <c r="D27" s="218">
        <v>209733.75</v>
      </c>
      <c r="E27" s="218">
        <v>34235</v>
      </c>
      <c r="F27" s="224">
        <v>163230.76281237521</v>
      </c>
    </row>
    <row r="28" spans="2:6" x14ac:dyDescent="0.25">
      <c r="B28" s="415" t="s">
        <v>75</v>
      </c>
      <c r="C28" s="319" t="s">
        <v>149</v>
      </c>
      <c r="D28" s="337">
        <v>411045</v>
      </c>
      <c r="E28" s="337">
        <v>262920</v>
      </c>
      <c r="F28" s="409">
        <v>639637.99583987158</v>
      </c>
    </row>
    <row r="29" spans="2:6" x14ac:dyDescent="0.25">
      <c r="B29" s="384" t="s">
        <v>287</v>
      </c>
      <c r="C29" s="2"/>
      <c r="D29" s="8"/>
      <c r="E29" s="8"/>
      <c r="F29" s="2"/>
    </row>
    <row r="30" spans="2:6" x14ac:dyDescent="0.25">
      <c r="B30" s="384" t="s">
        <v>288</v>
      </c>
      <c r="C30" s="384"/>
      <c r="D30" s="384"/>
      <c r="E30" s="384"/>
      <c r="F30" s="384"/>
    </row>
    <row r="31" spans="2:6" x14ac:dyDescent="0.25">
      <c r="B31" s="384" t="s">
        <v>289</v>
      </c>
      <c r="C31" s="384"/>
      <c r="D31" s="384"/>
      <c r="E31" s="384"/>
      <c r="F31" s="384"/>
    </row>
    <row r="32" spans="2:6" x14ac:dyDescent="0.25">
      <c r="B32" s="384" t="s">
        <v>290</v>
      </c>
      <c r="C32" s="384"/>
      <c r="D32" s="384"/>
      <c r="E32" s="384"/>
      <c r="F32" s="384"/>
    </row>
    <row r="33" spans="2:6" x14ac:dyDescent="0.25">
      <c r="B33" s="2" t="s">
        <v>313</v>
      </c>
      <c r="C33" s="384"/>
      <c r="D33" s="384"/>
      <c r="E33" s="384"/>
      <c r="F33" s="384"/>
    </row>
    <row r="37" spans="2:6" x14ac:dyDescent="0.25">
      <c r="B37" s="29" t="s">
        <v>198</v>
      </c>
      <c r="D37" s="89"/>
    </row>
    <row r="38" spans="2:6" x14ac:dyDescent="0.25">
      <c r="B38" s="29" t="s">
        <v>66</v>
      </c>
      <c r="C38" s="80"/>
      <c r="D38" s="83"/>
      <c r="E38" s="83"/>
    </row>
  </sheetData>
  <sortState xmlns:xlrd2="http://schemas.microsoft.com/office/spreadsheetml/2017/richdata2" ref="B8:F28">
    <sortCondition ref="F8:F28"/>
  </sortState>
  <conditionalFormatting sqref="G1 I2">
    <cfRule type="cellIs" dxfId="31" priority="1" operator="equal">
      <formula>"X"</formula>
    </cfRule>
    <cfRule type="cellIs" dxfId="30" priority="2" operator="equal">
      <formula>"OK"</formula>
    </cfRule>
  </conditionalFormatting>
  <hyperlinks>
    <hyperlink ref="B38" location="Content!A1" display="Back to content page" xr:uid="{D0BF6AFF-6ADE-4E55-9C93-86A1929EB401}"/>
    <hyperlink ref="B37" location="'2.C'!A1" display="Back to top" xr:uid="{2E4A2BA6-DAC3-4CF7-AD2E-23B3A9CEB8EE}"/>
  </hyperlinks>
  <pageMargins left="0.7" right="0.7" top="0.75" bottom="0.75" header="0.3" footer="0.3"/>
  <pageSetup paperSize="9" scale="62"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0F1F0"/>
  </sheetPr>
  <dimension ref="A1:T203"/>
  <sheetViews>
    <sheetView showGridLines="0" zoomScale="80" zoomScaleNormal="80" workbookViewId="0">
      <selection activeCell="O37" sqref="O37"/>
    </sheetView>
  </sheetViews>
  <sheetFormatPr defaultColWidth="9.140625" defaultRowHeight="15" x14ac:dyDescent="0.25"/>
  <cols>
    <col min="1" max="1" width="2" style="2" customWidth="1"/>
    <col min="2" max="2" width="22.42578125" style="2" customWidth="1"/>
    <col min="3" max="6" width="18" style="28" customWidth="1"/>
    <col min="7" max="25" width="18" style="2" customWidth="1"/>
    <col min="26" max="16384" width="9.140625" style="2"/>
  </cols>
  <sheetData>
    <row r="1" spans="1:20" s="7" customFormat="1" ht="18.75" x14ac:dyDescent="0.3">
      <c r="B1" s="7" t="s">
        <v>230</v>
      </c>
      <c r="C1" s="7" t="str">
        <f>B7</f>
        <v>Table 3.A1 - Estimated total UK primary aggregates production by region (Thousand tonnes)</v>
      </c>
      <c r="D1" s="17"/>
      <c r="E1" s="18"/>
      <c r="F1" s="18"/>
      <c r="I1" s="298"/>
    </row>
    <row r="2" spans="1:20" s="7" customFormat="1" ht="18.75" x14ac:dyDescent="0.3">
      <c r="B2" s="283" t="s">
        <v>229</v>
      </c>
      <c r="C2" s="7" t="str">
        <f>B39</f>
        <v>Table 3.A2 - Total supply of construction aggregates by source in Great Britain (Million tonnes)</v>
      </c>
      <c r="D2" s="17"/>
      <c r="E2" s="18"/>
      <c r="F2" s="18"/>
      <c r="I2" s="298"/>
    </row>
    <row r="3" spans="1:20" s="7" customFormat="1" ht="18.75" x14ac:dyDescent="0.3">
      <c r="C3" s="7" t="str">
        <f>B117</f>
        <v>Table 3.A3 - Construction output and aggregates supply in Great Britain</v>
      </c>
      <c r="D3" s="17"/>
      <c r="E3" s="18"/>
      <c r="F3" s="18"/>
      <c r="I3" s="298"/>
    </row>
    <row r="4" spans="1:20" s="7" customFormat="1" ht="18.75" x14ac:dyDescent="0.3">
      <c r="C4" s="7" t="str">
        <f>B152</f>
        <v>Table 3.A4 - Marine sand &amp; gravel supply in the UK (Million tonnes)</v>
      </c>
      <c r="D4" s="17"/>
      <c r="E4" s="18"/>
      <c r="F4" s="18"/>
      <c r="I4" s="298"/>
    </row>
    <row r="5" spans="1:20" s="7" customFormat="1" ht="18.75" x14ac:dyDescent="0.3">
      <c r="D5" s="17"/>
      <c r="E5" s="18"/>
      <c r="F5" s="18"/>
      <c r="I5" s="298"/>
    </row>
    <row r="6" spans="1:20" x14ac:dyDescent="0.25">
      <c r="D6" s="44"/>
    </row>
    <row r="7" spans="1:20" s="7" customFormat="1" ht="18.75" x14ac:dyDescent="0.3">
      <c r="A7" s="2"/>
      <c r="B7" s="9" t="s">
        <v>416</v>
      </c>
      <c r="C7" s="18"/>
      <c r="D7" s="23"/>
      <c r="E7" s="18"/>
      <c r="F7" s="18"/>
    </row>
    <row r="9" spans="1:20" s="352" customFormat="1" ht="30" x14ac:dyDescent="0.25">
      <c r="B9" s="351" t="s">
        <v>239</v>
      </c>
      <c r="C9" s="349" t="s">
        <v>10</v>
      </c>
      <c r="D9" s="349" t="s">
        <v>11</v>
      </c>
      <c r="E9" s="349" t="s">
        <v>12</v>
      </c>
      <c r="F9" s="349" t="s">
        <v>13</v>
      </c>
      <c r="G9" s="349" t="s">
        <v>14</v>
      </c>
      <c r="H9" s="349" t="s">
        <v>15</v>
      </c>
      <c r="I9" s="349" t="s">
        <v>16</v>
      </c>
      <c r="J9" s="349" t="s">
        <v>17</v>
      </c>
      <c r="K9" s="349" t="s">
        <v>18</v>
      </c>
      <c r="L9" s="349" t="s">
        <v>19</v>
      </c>
      <c r="M9" s="349" t="s">
        <v>20</v>
      </c>
      <c r="N9" s="349" t="s">
        <v>22</v>
      </c>
      <c r="O9" s="349" t="s">
        <v>242</v>
      </c>
      <c r="P9" s="350" t="s">
        <v>23</v>
      </c>
    </row>
    <row r="10" spans="1:20" x14ac:dyDescent="0.25">
      <c r="B10" s="255">
        <v>2014</v>
      </c>
      <c r="C10" s="222">
        <v>4165</v>
      </c>
      <c r="D10" s="222">
        <v>5849</v>
      </c>
      <c r="E10" s="222">
        <v>9040</v>
      </c>
      <c r="F10" s="222">
        <v>23806</v>
      </c>
      <c r="G10" s="222">
        <v>3775</v>
      </c>
      <c r="H10" s="222">
        <v>632</v>
      </c>
      <c r="I10" s="222">
        <v>0</v>
      </c>
      <c r="J10" s="222">
        <v>1795</v>
      </c>
      <c r="K10" s="222">
        <v>21439</v>
      </c>
      <c r="L10" s="222">
        <v>11994</v>
      </c>
      <c r="M10" s="222">
        <v>19759</v>
      </c>
      <c r="N10" s="314">
        <v>102254</v>
      </c>
      <c r="O10" s="222">
        <v>17148.215065149423</v>
      </c>
      <c r="P10" s="315">
        <v>119402.21506514942</v>
      </c>
      <c r="R10" s="399"/>
      <c r="S10" s="398"/>
      <c r="T10" s="461"/>
    </row>
    <row r="11" spans="1:20" x14ac:dyDescent="0.25">
      <c r="B11" s="253">
        <v>2015</v>
      </c>
      <c r="C11" s="219">
        <v>4678.254493301999</v>
      </c>
      <c r="D11" s="219">
        <v>6298.8941399475789</v>
      </c>
      <c r="E11" s="219">
        <v>10448.786604900459</v>
      </c>
      <c r="F11" s="219">
        <v>24096.859818678298</v>
      </c>
      <c r="G11" s="219">
        <v>3698.962832459395</v>
      </c>
      <c r="H11" s="219">
        <v>0</v>
      </c>
      <c r="I11" s="219">
        <v>0</v>
      </c>
      <c r="J11" s="219">
        <v>1363.5901889814918</v>
      </c>
      <c r="K11" s="219">
        <v>22458.81530147314</v>
      </c>
      <c r="L11" s="219">
        <v>12502.85683343346</v>
      </c>
      <c r="M11" s="219">
        <v>22612.821110370165</v>
      </c>
      <c r="N11" s="84">
        <v>108159.84132354597</v>
      </c>
      <c r="O11" s="219">
        <v>15782.855937044331</v>
      </c>
      <c r="P11" s="300">
        <v>123942.6972605903</v>
      </c>
      <c r="R11" s="399"/>
      <c r="S11" s="398"/>
      <c r="T11" s="461"/>
    </row>
    <row r="12" spans="1:20" x14ac:dyDescent="0.25">
      <c r="B12" s="256">
        <v>2016</v>
      </c>
      <c r="C12" s="218">
        <v>5238.5725768092552</v>
      </c>
      <c r="D12" s="218">
        <v>6224.4448480352039</v>
      </c>
      <c r="E12" s="218">
        <v>11139.732220130678</v>
      </c>
      <c r="F12" s="218">
        <v>26508.208422530661</v>
      </c>
      <c r="G12" s="218">
        <v>4094.0571348778358</v>
      </c>
      <c r="H12" s="218">
        <v>0</v>
      </c>
      <c r="I12" s="218">
        <v>0</v>
      </c>
      <c r="J12" s="218">
        <v>4.6744110182450562</v>
      </c>
      <c r="K12" s="218">
        <v>24424.791620815144</v>
      </c>
      <c r="L12" s="218">
        <v>12376.245372559253</v>
      </c>
      <c r="M12" s="218">
        <v>23886.134116082023</v>
      </c>
      <c r="N12" s="313">
        <v>113896.86072285828</v>
      </c>
      <c r="O12" s="218">
        <v>19418.1577203446</v>
      </c>
      <c r="P12" s="316">
        <v>133315.01844320289</v>
      </c>
      <c r="R12" s="399"/>
      <c r="S12" s="398"/>
      <c r="T12" s="461"/>
    </row>
    <row r="13" spans="1:20" x14ac:dyDescent="0.25">
      <c r="B13" s="253">
        <v>2017</v>
      </c>
      <c r="C13" s="219">
        <v>5083.9130631575927</v>
      </c>
      <c r="D13" s="219">
        <v>5356.9125459506613</v>
      </c>
      <c r="E13" s="219">
        <v>10948.655355392344</v>
      </c>
      <c r="F13" s="219">
        <v>27205.786054466476</v>
      </c>
      <c r="G13" s="219">
        <v>4419.0295313075858</v>
      </c>
      <c r="H13" s="219">
        <v>0</v>
      </c>
      <c r="I13" s="219">
        <v>0</v>
      </c>
      <c r="J13" s="219">
        <v>50.983682690119537</v>
      </c>
      <c r="K13" s="219">
        <v>25895.447311378775</v>
      </c>
      <c r="L13" s="219">
        <v>12318.581521515194</v>
      </c>
      <c r="M13" s="219">
        <v>23189.706521898697</v>
      </c>
      <c r="N13" s="84">
        <v>114469.01558775746</v>
      </c>
      <c r="O13" s="219">
        <v>19056.037884767167</v>
      </c>
      <c r="P13" s="300">
        <v>133525.05347252463</v>
      </c>
      <c r="R13" s="399"/>
      <c r="S13" s="398"/>
      <c r="T13" s="461"/>
    </row>
    <row r="14" spans="1:20" x14ac:dyDescent="0.25">
      <c r="B14" s="256">
        <v>2018</v>
      </c>
      <c r="C14" s="218">
        <v>5771.7418889434257</v>
      </c>
      <c r="D14" s="218">
        <v>6202.9672818299314</v>
      </c>
      <c r="E14" s="218">
        <v>11570.770527966046</v>
      </c>
      <c r="F14" s="218">
        <v>27082.574164206464</v>
      </c>
      <c r="G14" s="218">
        <v>4692.6465011710343</v>
      </c>
      <c r="H14" s="218">
        <v>0</v>
      </c>
      <c r="I14" s="218">
        <v>0</v>
      </c>
      <c r="J14" s="218">
        <v>0</v>
      </c>
      <c r="K14" s="218">
        <v>26974.801985962007</v>
      </c>
      <c r="L14" s="218">
        <v>12711.147162650774</v>
      </c>
      <c r="M14" s="218">
        <v>22331.466825541702</v>
      </c>
      <c r="N14" s="313">
        <v>117338.11633827137</v>
      </c>
      <c r="O14" s="218">
        <v>19620.796436067489</v>
      </c>
      <c r="P14" s="316">
        <v>136958.91277433885</v>
      </c>
      <c r="R14" s="399"/>
      <c r="S14" s="398"/>
      <c r="T14" s="461"/>
    </row>
    <row r="15" spans="1:20" x14ac:dyDescent="0.25">
      <c r="B15" s="253">
        <v>2019</v>
      </c>
      <c r="C15" s="219">
        <v>5468</v>
      </c>
      <c r="D15" s="219">
        <v>6466</v>
      </c>
      <c r="E15" s="219">
        <v>9546</v>
      </c>
      <c r="F15" s="219">
        <v>29164</v>
      </c>
      <c r="G15" s="219">
        <v>4919</v>
      </c>
      <c r="H15" s="219">
        <v>104</v>
      </c>
      <c r="I15" s="219">
        <v>0</v>
      </c>
      <c r="J15" s="219">
        <v>2026</v>
      </c>
      <c r="K15" s="219">
        <v>25321</v>
      </c>
      <c r="L15" s="219">
        <v>12832</v>
      </c>
      <c r="M15" s="219">
        <v>23408.733845455794</v>
      </c>
      <c r="N15" s="84">
        <v>119254.73384545579</v>
      </c>
      <c r="O15" s="219">
        <v>19063.803233061808</v>
      </c>
      <c r="P15" s="300">
        <v>138318.53707851761</v>
      </c>
      <c r="R15" s="399"/>
      <c r="S15" s="398"/>
    </row>
    <row r="16" spans="1:20" x14ac:dyDescent="0.25">
      <c r="B16" s="256">
        <v>2020</v>
      </c>
      <c r="C16" s="218">
        <v>4987.1238577918748</v>
      </c>
      <c r="D16" s="218">
        <v>7235.7748622636209</v>
      </c>
      <c r="E16" s="218">
        <v>8855.6644639293918</v>
      </c>
      <c r="F16" s="218">
        <v>26559.012922679449</v>
      </c>
      <c r="G16" s="218">
        <v>4488.9259050000537</v>
      </c>
      <c r="H16" s="218">
        <v>0</v>
      </c>
      <c r="I16" s="218">
        <v>0</v>
      </c>
      <c r="J16" s="218">
        <v>0</v>
      </c>
      <c r="K16" s="218">
        <v>24150.662212718344</v>
      </c>
      <c r="L16" s="218">
        <v>12448.121595512494</v>
      </c>
      <c r="M16" s="218">
        <v>19104.514678016432</v>
      </c>
      <c r="N16" s="313">
        <v>107829.80049791165</v>
      </c>
      <c r="O16" s="218">
        <v>17953.977557758732</v>
      </c>
      <c r="P16" s="316">
        <v>125783.77805567038</v>
      </c>
      <c r="R16" s="399"/>
      <c r="S16" s="398"/>
    </row>
    <row r="17" spans="2:19" x14ac:dyDescent="0.25">
      <c r="B17" s="253">
        <v>2021</v>
      </c>
      <c r="C17" s="219">
        <v>5519.2193715247358</v>
      </c>
      <c r="D17" s="219">
        <v>8132.6399276273914</v>
      </c>
      <c r="E17" s="219">
        <v>10634.07689004874</v>
      </c>
      <c r="F17" s="219">
        <v>31396.81946076372</v>
      </c>
      <c r="G17" s="219">
        <v>4924.7115398591286</v>
      </c>
      <c r="H17" s="219">
        <v>0</v>
      </c>
      <c r="I17" s="219">
        <v>0</v>
      </c>
      <c r="J17" s="219">
        <v>0</v>
      </c>
      <c r="K17" s="219">
        <v>27713.924688087074</v>
      </c>
      <c r="L17" s="219">
        <v>14072.142472521906</v>
      </c>
      <c r="M17" s="219">
        <v>23480.059372688498</v>
      </c>
      <c r="N17" s="84">
        <v>125873.593723121</v>
      </c>
      <c r="O17" s="219">
        <v>22303.726377451309</v>
      </c>
      <c r="P17" s="300">
        <v>148177.32010057231</v>
      </c>
      <c r="R17" s="399"/>
      <c r="S17" s="398"/>
    </row>
    <row r="18" spans="2:19" x14ac:dyDescent="0.25">
      <c r="B18" s="257">
        <v>2022</v>
      </c>
      <c r="C18" s="228">
        <v>5087.1840823878765</v>
      </c>
      <c r="D18" s="228">
        <v>7235.3268796263619</v>
      </c>
      <c r="E18" s="228">
        <v>9192.9675777132652</v>
      </c>
      <c r="F18" s="228">
        <v>30611.620593421769</v>
      </c>
      <c r="G18" s="228">
        <v>4511.7471706342594</v>
      </c>
      <c r="H18" s="228">
        <v>0</v>
      </c>
      <c r="I18" s="228">
        <v>0</v>
      </c>
      <c r="J18" s="228">
        <v>0</v>
      </c>
      <c r="K18" s="228">
        <v>25457.386057134394</v>
      </c>
      <c r="L18" s="228">
        <v>12721.393238091949</v>
      </c>
      <c r="M18" s="228">
        <v>21346.961857887112</v>
      </c>
      <c r="N18" s="317">
        <v>116164.58745689699</v>
      </c>
      <c r="O18" s="228">
        <v>18958.167420833612</v>
      </c>
      <c r="P18" s="318">
        <v>135122.75487773059</v>
      </c>
      <c r="R18" s="399"/>
      <c r="S18" s="398"/>
    </row>
    <row r="19" spans="2:19" x14ac:dyDescent="0.25">
      <c r="G19" s="28"/>
      <c r="H19" s="28"/>
      <c r="I19" s="28"/>
      <c r="J19" s="28"/>
      <c r="K19" s="28"/>
      <c r="L19" s="28"/>
      <c r="M19" s="28"/>
      <c r="N19" s="28"/>
    </row>
    <row r="20" spans="2:19" x14ac:dyDescent="0.25">
      <c r="G20" s="28"/>
      <c r="H20" s="28"/>
      <c r="I20" s="28"/>
      <c r="J20" s="28"/>
      <c r="K20" s="28"/>
      <c r="L20" s="28"/>
      <c r="M20" s="28"/>
      <c r="N20" s="28"/>
    </row>
    <row r="21" spans="2:19" s="352" customFormat="1" ht="30" x14ac:dyDescent="0.25">
      <c r="B21" s="351" t="s">
        <v>240</v>
      </c>
      <c r="C21" s="349" t="s">
        <v>10</v>
      </c>
      <c r="D21" s="349" t="s">
        <v>11</v>
      </c>
      <c r="E21" s="349" t="s">
        <v>12</v>
      </c>
      <c r="F21" s="349" t="s">
        <v>13</v>
      </c>
      <c r="G21" s="349" t="s">
        <v>14</v>
      </c>
      <c r="H21" s="349" t="s">
        <v>15</v>
      </c>
      <c r="I21" s="349" t="s">
        <v>16</v>
      </c>
      <c r="J21" s="349" t="s">
        <v>17</v>
      </c>
      <c r="K21" s="349" t="s">
        <v>18</v>
      </c>
      <c r="L21" s="349" t="s">
        <v>19</v>
      </c>
      <c r="M21" s="349" t="s">
        <v>20</v>
      </c>
      <c r="N21" s="349" t="s">
        <v>22</v>
      </c>
      <c r="O21" s="349" t="s">
        <v>242</v>
      </c>
      <c r="P21" s="350" t="s">
        <v>23</v>
      </c>
    </row>
    <row r="22" spans="2:19" x14ac:dyDescent="0.25">
      <c r="B22" s="255">
        <v>2014</v>
      </c>
      <c r="C22" s="222">
        <v>1410</v>
      </c>
      <c r="D22" s="222">
        <v>2571</v>
      </c>
      <c r="E22" s="222">
        <v>2509</v>
      </c>
      <c r="F22" s="222">
        <v>6600</v>
      </c>
      <c r="G22" s="222">
        <v>5877</v>
      </c>
      <c r="H22" s="222">
        <v>11936</v>
      </c>
      <c r="I22" s="222">
        <v>5054</v>
      </c>
      <c r="J22" s="222">
        <v>12484</v>
      </c>
      <c r="K22" s="222">
        <v>3923</v>
      </c>
      <c r="L22" s="222">
        <v>2145</v>
      </c>
      <c r="M22" s="222">
        <v>5111</v>
      </c>
      <c r="N22" s="314">
        <v>59620</v>
      </c>
      <c r="O22" s="222">
        <v>2851.7849348505779</v>
      </c>
      <c r="P22" s="315">
        <v>62471.784934850577</v>
      </c>
    </row>
    <row r="23" spans="2:19" x14ac:dyDescent="0.25">
      <c r="B23" s="253">
        <v>2015</v>
      </c>
      <c r="C23" s="219">
        <v>1613.4629934314312</v>
      </c>
      <c r="D23" s="219">
        <v>2843.2361439431593</v>
      </c>
      <c r="E23" s="219">
        <v>2636.4651126643521</v>
      </c>
      <c r="F23" s="219">
        <v>6511.2051081030986</v>
      </c>
      <c r="G23" s="219">
        <v>5995.6917100906448</v>
      </c>
      <c r="H23" s="219">
        <v>12936.963581998747</v>
      </c>
      <c r="I23" s="219">
        <v>4817.58231931102</v>
      </c>
      <c r="J23" s="219">
        <v>13001.021725774932</v>
      </c>
      <c r="K23" s="219">
        <v>3707.4745232629443</v>
      </c>
      <c r="L23" s="219">
        <v>2075.8583711977394</v>
      </c>
      <c r="M23" s="219">
        <v>5669.9694341523382</v>
      </c>
      <c r="N23" s="84">
        <v>61808.931023930403</v>
      </c>
      <c r="O23" s="219">
        <v>4217.1440629556682</v>
      </c>
      <c r="P23" s="300">
        <v>66026.075086886078</v>
      </c>
    </row>
    <row r="24" spans="2:19" x14ac:dyDescent="0.25">
      <c r="B24" s="256">
        <v>2016</v>
      </c>
      <c r="C24" s="218">
        <v>1389.8239729851409</v>
      </c>
      <c r="D24" s="218">
        <v>3120.7392612121598</v>
      </c>
      <c r="E24" s="218">
        <v>2554.774447370487</v>
      </c>
      <c r="F24" s="218">
        <v>6691.6053797638824</v>
      </c>
      <c r="G24" s="218">
        <v>5947.7527989607734</v>
      </c>
      <c r="H24" s="218">
        <v>13593.145179556777</v>
      </c>
      <c r="I24" s="218">
        <v>5027.4384077578861</v>
      </c>
      <c r="J24" s="218">
        <v>13015.495939074573</v>
      </c>
      <c r="K24" s="218">
        <v>3432.330612482715</v>
      </c>
      <c r="L24" s="218">
        <v>1943.0115616482999</v>
      </c>
      <c r="M24" s="218">
        <v>6237.796185723163</v>
      </c>
      <c r="N24" s="313">
        <v>62953.913746535858</v>
      </c>
      <c r="O24" s="218">
        <v>3581.8422796554014</v>
      </c>
      <c r="P24" s="316">
        <v>66535.756026191259</v>
      </c>
    </row>
    <row r="25" spans="2:19" x14ac:dyDescent="0.25">
      <c r="B25" s="253">
        <v>2017</v>
      </c>
      <c r="C25" s="219">
        <v>1871.522337217983</v>
      </c>
      <c r="D25" s="219">
        <v>2787.8455279523137</v>
      </c>
      <c r="E25" s="219">
        <v>2489.3538936908531</v>
      </c>
      <c r="F25" s="219">
        <v>6046.0775369151579</v>
      </c>
      <c r="G25" s="219">
        <v>6165.9612877446998</v>
      </c>
      <c r="H25" s="219">
        <v>13482.532207776807</v>
      </c>
      <c r="I25" s="219">
        <v>4839.460484088725</v>
      </c>
      <c r="J25" s="219">
        <v>13124.539963095893</v>
      </c>
      <c r="K25" s="219">
        <v>3490.5351106140738</v>
      </c>
      <c r="L25" s="219">
        <v>1654.1669112037689</v>
      </c>
      <c r="M25" s="219">
        <v>5858.9840396603604</v>
      </c>
      <c r="N25" s="84">
        <v>61810.979299960636</v>
      </c>
      <c r="O25" s="219">
        <v>4943.9621152328327</v>
      </c>
      <c r="P25" s="300">
        <v>66754.941415193462</v>
      </c>
    </row>
    <row r="26" spans="2:19" x14ac:dyDescent="0.25">
      <c r="B26" s="256">
        <v>2018</v>
      </c>
      <c r="C26" s="218">
        <v>1934.9404280457416</v>
      </c>
      <c r="D26" s="218">
        <v>3132.0104306032799</v>
      </c>
      <c r="E26" s="218">
        <v>2802.8341560769013</v>
      </c>
      <c r="F26" s="218">
        <v>6152.5337820378918</v>
      </c>
      <c r="G26" s="218">
        <v>6159.6066368655702</v>
      </c>
      <c r="H26" s="218">
        <v>14027.481321002595</v>
      </c>
      <c r="I26" s="218">
        <v>4293.6704295312966</v>
      </c>
      <c r="J26" s="218">
        <v>13747.022570137246</v>
      </c>
      <c r="K26" s="218">
        <v>3231.201682130451</v>
      </c>
      <c r="L26" s="218">
        <v>1517.2037832317687</v>
      </c>
      <c r="M26" s="218">
        <v>5598.9605140480353</v>
      </c>
      <c r="N26" s="313">
        <v>62597.465733710771</v>
      </c>
      <c r="O26" s="218">
        <v>4379.2035639325095</v>
      </c>
      <c r="P26" s="316">
        <v>66976.669297643282</v>
      </c>
    </row>
    <row r="27" spans="2:19" x14ac:dyDescent="0.25">
      <c r="B27" s="253">
        <v>2019</v>
      </c>
      <c r="C27" s="219">
        <v>1820</v>
      </c>
      <c r="D27" s="219">
        <v>2335</v>
      </c>
      <c r="E27" s="219">
        <v>2312</v>
      </c>
      <c r="F27" s="219">
        <v>7063</v>
      </c>
      <c r="G27" s="219">
        <v>6476</v>
      </c>
      <c r="H27" s="219">
        <v>11125</v>
      </c>
      <c r="I27" s="219">
        <v>4711</v>
      </c>
      <c r="J27" s="219">
        <v>11205</v>
      </c>
      <c r="K27" s="219">
        <v>3433</v>
      </c>
      <c r="L27" s="219">
        <v>1810</v>
      </c>
      <c r="M27" s="219">
        <v>5630.1384236841041</v>
      </c>
      <c r="N27" s="84">
        <v>57920.138423684104</v>
      </c>
      <c r="O27" s="219">
        <v>3936.1967669381911</v>
      </c>
      <c r="P27" s="300">
        <v>61856.335190622296</v>
      </c>
    </row>
    <row r="28" spans="2:19" x14ac:dyDescent="0.25">
      <c r="B28" s="256">
        <v>2020</v>
      </c>
      <c r="C28" s="218">
        <v>1256.6736369111229</v>
      </c>
      <c r="D28" s="218">
        <v>1753.0120865640206</v>
      </c>
      <c r="E28" s="218">
        <v>2093.2629998199859</v>
      </c>
      <c r="F28" s="218">
        <v>5372.8136840839452</v>
      </c>
      <c r="G28" s="218">
        <v>6252.0335303627708</v>
      </c>
      <c r="H28" s="218">
        <v>10257.359188878161</v>
      </c>
      <c r="I28" s="218">
        <v>4466.1627167478373</v>
      </c>
      <c r="J28" s="218">
        <v>9487.5899254912674</v>
      </c>
      <c r="K28" s="218">
        <v>3197.6873672579109</v>
      </c>
      <c r="L28" s="218">
        <v>1830.4109443085563</v>
      </c>
      <c r="M28" s="218">
        <v>4757.8905761616052</v>
      </c>
      <c r="N28" s="313">
        <v>50724.896656587174</v>
      </c>
      <c r="O28" s="218">
        <v>4046.0224422412693</v>
      </c>
      <c r="P28" s="316">
        <v>54770.919098828446</v>
      </c>
    </row>
    <row r="29" spans="2:19" x14ac:dyDescent="0.25">
      <c r="B29" s="253">
        <v>2021</v>
      </c>
      <c r="C29" s="219">
        <v>1843.0088113424251</v>
      </c>
      <c r="D29" s="219">
        <v>2040.3700002022078</v>
      </c>
      <c r="E29" s="219">
        <v>2284.3726139158885</v>
      </c>
      <c r="F29" s="219">
        <v>6842.5233448845502</v>
      </c>
      <c r="G29" s="219">
        <v>7049.1351543911614</v>
      </c>
      <c r="H29" s="219">
        <v>11806.739794636271</v>
      </c>
      <c r="I29" s="219">
        <v>4915.16484492994</v>
      </c>
      <c r="J29" s="219">
        <v>10162.75688964871</v>
      </c>
      <c r="K29" s="219">
        <v>3384.086613911526</v>
      </c>
      <c r="L29" s="219">
        <v>1899.0213026028366</v>
      </c>
      <c r="M29" s="219">
        <v>5240.1595728066786</v>
      </c>
      <c r="N29" s="84">
        <v>57467.338943272189</v>
      </c>
      <c r="O29" s="219">
        <v>4536.2736225486915</v>
      </c>
      <c r="P29" s="300">
        <v>62003.612565820877</v>
      </c>
    </row>
    <row r="30" spans="2:19" x14ac:dyDescent="0.25">
      <c r="B30" s="257">
        <v>2022</v>
      </c>
      <c r="C30" s="228">
        <v>1632.1597584273788</v>
      </c>
      <c r="D30" s="228">
        <v>1796.1988007299033</v>
      </c>
      <c r="E30" s="228">
        <v>2148.3838408392994</v>
      </c>
      <c r="F30" s="228">
        <v>6055.3162535396168</v>
      </c>
      <c r="G30" s="228">
        <v>6866.3880116392238</v>
      </c>
      <c r="H30" s="228">
        <v>10454.163856616349</v>
      </c>
      <c r="I30" s="228">
        <v>4440.730459449218</v>
      </c>
      <c r="J30" s="228">
        <v>9220.4079403985124</v>
      </c>
      <c r="K30" s="228">
        <v>3067.7845359748162</v>
      </c>
      <c r="L30" s="228">
        <v>1933.328708660365</v>
      </c>
      <c r="M30" s="228">
        <v>4484.2947329244571</v>
      </c>
      <c r="N30" s="317">
        <v>52099.156899199144</v>
      </c>
      <c r="O30" s="228">
        <v>3855.8325791663874</v>
      </c>
      <c r="P30" s="318">
        <v>55954.989478365533</v>
      </c>
    </row>
    <row r="31" spans="2:19" x14ac:dyDescent="0.25">
      <c r="B31" s="2" t="s">
        <v>238</v>
      </c>
      <c r="C31" s="2"/>
      <c r="D31" s="8"/>
      <c r="E31" s="8"/>
      <c r="F31" s="2"/>
    </row>
    <row r="32" spans="2:19" x14ac:dyDescent="0.25">
      <c r="B32" s="2" t="s">
        <v>241</v>
      </c>
    </row>
    <row r="33" spans="1:12" x14ac:dyDescent="0.25">
      <c r="B33" s="2" t="s">
        <v>243</v>
      </c>
    </row>
    <row r="34" spans="1:12" x14ac:dyDescent="0.25">
      <c r="B34" s="2" t="s">
        <v>293</v>
      </c>
      <c r="C34" s="39"/>
      <c r="D34" s="39"/>
    </row>
    <row r="35" spans="1:12" x14ac:dyDescent="0.25">
      <c r="C35" s="2"/>
      <c r="D35" s="8"/>
      <c r="E35" s="8"/>
      <c r="F35" s="2"/>
    </row>
    <row r="36" spans="1:12" s="40" customFormat="1" x14ac:dyDescent="0.25">
      <c r="A36" s="2"/>
      <c r="C36" s="41"/>
      <c r="D36" s="41"/>
      <c r="E36" s="41"/>
      <c r="F36" s="41"/>
    </row>
    <row r="37" spans="1:12" s="40" customFormat="1" x14ac:dyDescent="0.25">
      <c r="A37" s="2"/>
      <c r="C37" s="41"/>
      <c r="D37" s="41"/>
      <c r="E37" s="41"/>
      <c r="F37" s="41"/>
    </row>
    <row r="38" spans="1:12" x14ac:dyDescent="0.25">
      <c r="C38" s="2"/>
      <c r="D38" s="27"/>
    </row>
    <row r="39" spans="1:12" s="7" customFormat="1" ht="18.75" x14ac:dyDescent="0.3">
      <c r="B39" s="9" t="s">
        <v>417</v>
      </c>
      <c r="C39" s="18"/>
      <c r="E39" s="18"/>
    </row>
    <row r="41" spans="1:12" s="31" customFormat="1" x14ac:dyDescent="0.25">
      <c r="B41" s="158"/>
      <c r="C41" s="159" t="s">
        <v>236</v>
      </c>
      <c r="D41" s="296" t="s">
        <v>234</v>
      </c>
      <c r="E41" s="296" t="s">
        <v>233</v>
      </c>
      <c r="F41" s="296" t="s">
        <v>9</v>
      </c>
      <c r="G41" s="159" t="s">
        <v>35</v>
      </c>
      <c r="H41" s="159" t="s">
        <v>237</v>
      </c>
      <c r="I41" s="159" t="s">
        <v>9</v>
      </c>
      <c r="J41" s="160" t="s">
        <v>244</v>
      </c>
      <c r="L41" s="23"/>
    </row>
    <row r="42" spans="1:12" s="31" customFormat="1" x14ac:dyDescent="0.25">
      <c r="B42" s="295"/>
      <c r="C42" s="296" t="s">
        <v>260</v>
      </c>
      <c r="D42" s="296" t="s">
        <v>235</v>
      </c>
      <c r="E42" s="296" t="s">
        <v>261</v>
      </c>
      <c r="F42" s="296" t="s">
        <v>235</v>
      </c>
      <c r="G42" s="296"/>
      <c r="H42" s="296" t="s">
        <v>4</v>
      </c>
      <c r="I42" s="296" t="s">
        <v>4</v>
      </c>
      <c r="J42" s="296" t="s">
        <v>245</v>
      </c>
      <c r="L42" s="23"/>
    </row>
    <row r="43" spans="1:12" x14ac:dyDescent="0.25">
      <c r="B43" s="172">
        <v>1955</v>
      </c>
      <c r="C43" s="77">
        <v>8.8000000000000007</v>
      </c>
      <c r="D43" s="77">
        <v>57.6</v>
      </c>
      <c r="E43" s="77">
        <v>3.4</v>
      </c>
      <c r="F43" s="77">
        <v>61</v>
      </c>
      <c r="G43" s="77">
        <v>27</v>
      </c>
      <c r="H43" s="77">
        <v>88</v>
      </c>
      <c r="I43" s="77">
        <v>96.8</v>
      </c>
      <c r="J43" s="173" t="s">
        <v>24</v>
      </c>
    </row>
    <row r="44" spans="1:12" x14ac:dyDescent="0.25">
      <c r="B44" s="174">
        <v>1956</v>
      </c>
      <c r="C44" s="45">
        <v>9.2000000000000011</v>
      </c>
      <c r="D44" s="45">
        <v>59.5</v>
      </c>
      <c r="E44" s="45">
        <v>3.5</v>
      </c>
      <c r="F44" s="45">
        <v>63</v>
      </c>
      <c r="G44" s="45">
        <v>29</v>
      </c>
      <c r="H44" s="45">
        <v>92</v>
      </c>
      <c r="I44" s="45">
        <v>101.2</v>
      </c>
      <c r="J44" s="175">
        <v>4.5454545454545414E-2</v>
      </c>
    </row>
    <row r="45" spans="1:12" x14ac:dyDescent="0.25">
      <c r="B45" s="174">
        <v>1957</v>
      </c>
      <c r="C45" s="45">
        <v>9</v>
      </c>
      <c r="D45" s="45">
        <v>56.5</v>
      </c>
      <c r="E45" s="45">
        <v>3.5</v>
      </c>
      <c r="F45" s="45">
        <v>60</v>
      </c>
      <c r="G45" s="45">
        <v>30</v>
      </c>
      <c r="H45" s="45">
        <v>90</v>
      </c>
      <c r="I45" s="45">
        <v>99</v>
      </c>
      <c r="J45" s="175">
        <v>-2.1739130434782594E-2</v>
      </c>
    </row>
    <row r="46" spans="1:12" x14ac:dyDescent="0.25">
      <c r="B46" s="174">
        <v>1958</v>
      </c>
      <c r="C46" s="45">
        <v>9.4</v>
      </c>
      <c r="D46" s="45">
        <v>59.4</v>
      </c>
      <c r="E46" s="45">
        <v>3.6</v>
      </c>
      <c r="F46" s="45">
        <v>63</v>
      </c>
      <c r="G46" s="45">
        <v>31</v>
      </c>
      <c r="H46" s="45">
        <v>94</v>
      </c>
      <c r="I46" s="45">
        <v>103.4</v>
      </c>
      <c r="J46" s="175">
        <v>4.4444444444444509E-2</v>
      </c>
    </row>
    <row r="47" spans="1:12" x14ac:dyDescent="0.25">
      <c r="A47" s="31"/>
      <c r="B47" s="174">
        <v>1959</v>
      </c>
      <c r="C47" s="45">
        <v>10.200000000000001</v>
      </c>
      <c r="D47" s="45">
        <v>64.099999999999994</v>
      </c>
      <c r="E47" s="45">
        <v>3.9</v>
      </c>
      <c r="F47" s="45">
        <v>68</v>
      </c>
      <c r="G47" s="45">
        <v>34</v>
      </c>
      <c r="H47" s="45">
        <v>102</v>
      </c>
      <c r="I47" s="45">
        <v>112.2</v>
      </c>
      <c r="J47" s="175">
        <v>8.5106382978723305E-2</v>
      </c>
    </row>
    <row r="48" spans="1:12" x14ac:dyDescent="0.25">
      <c r="B48" s="176">
        <v>1960</v>
      </c>
      <c r="C48" s="157">
        <v>11.3</v>
      </c>
      <c r="D48" s="157">
        <v>71.8</v>
      </c>
      <c r="E48" s="157">
        <v>4.2</v>
      </c>
      <c r="F48" s="157">
        <v>76</v>
      </c>
      <c r="G48" s="157">
        <v>37</v>
      </c>
      <c r="H48" s="157">
        <v>113</v>
      </c>
      <c r="I48" s="157">
        <v>124.3</v>
      </c>
      <c r="J48" s="177">
        <v>0.1078431372549018</v>
      </c>
    </row>
    <row r="49" spans="2:10" x14ac:dyDescent="0.25">
      <c r="B49" s="176">
        <v>1961</v>
      </c>
      <c r="C49" s="157">
        <v>12.5</v>
      </c>
      <c r="D49" s="157">
        <v>80.7</v>
      </c>
      <c r="E49" s="157">
        <v>4.3</v>
      </c>
      <c r="F49" s="157">
        <v>85</v>
      </c>
      <c r="G49" s="157">
        <v>40</v>
      </c>
      <c r="H49" s="157">
        <v>125</v>
      </c>
      <c r="I49" s="157">
        <v>137.5</v>
      </c>
      <c r="J49" s="177">
        <v>0.10619469026548667</v>
      </c>
    </row>
    <row r="50" spans="2:10" x14ac:dyDescent="0.25">
      <c r="B50" s="176">
        <v>1962</v>
      </c>
      <c r="C50" s="157">
        <v>12.600000000000001</v>
      </c>
      <c r="D50" s="157">
        <v>80.900000000000006</v>
      </c>
      <c r="E50" s="157">
        <v>4.0999999999999996</v>
      </c>
      <c r="F50" s="157">
        <v>85</v>
      </c>
      <c r="G50" s="157">
        <v>41</v>
      </c>
      <c r="H50" s="157">
        <v>126</v>
      </c>
      <c r="I50" s="157">
        <v>138.6</v>
      </c>
      <c r="J50" s="177">
        <v>8.0000000000000071E-3</v>
      </c>
    </row>
    <row r="51" spans="2:10" x14ac:dyDescent="0.25">
      <c r="B51" s="176">
        <v>1963</v>
      </c>
      <c r="C51" s="157">
        <v>13.3</v>
      </c>
      <c r="D51" s="157">
        <v>84.6</v>
      </c>
      <c r="E51" s="157">
        <v>4.4000000000000004</v>
      </c>
      <c r="F51" s="157">
        <v>89</v>
      </c>
      <c r="G51" s="157">
        <v>44</v>
      </c>
      <c r="H51" s="157">
        <v>133</v>
      </c>
      <c r="I51" s="157">
        <v>146.30000000000001</v>
      </c>
      <c r="J51" s="177">
        <v>5.555555555555558E-2</v>
      </c>
    </row>
    <row r="52" spans="2:10" x14ac:dyDescent="0.25">
      <c r="B52" s="176">
        <v>1964</v>
      </c>
      <c r="C52" s="157">
        <v>16</v>
      </c>
      <c r="D52" s="157">
        <v>100.2</v>
      </c>
      <c r="E52" s="157">
        <v>5.8</v>
      </c>
      <c r="F52" s="157">
        <v>106</v>
      </c>
      <c r="G52" s="157">
        <v>54</v>
      </c>
      <c r="H52" s="157">
        <v>160</v>
      </c>
      <c r="I52" s="157">
        <v>176</v>
      </c>
      <c r="J52" s="177">
        <v>0.20300751879699241</v>
      </c>
    </row>
    <row r="53" spans="2:10" x14ac:dyDescent="0.25">
      <c r="B53" s="174">
        <v>1965</v>
      </c>
      <c r="C53" s="45">
        <v>16.100000000000001</v>
      </c>
      <c r="D53" s="45">
        <v>94.8</v>
      </c>
      <c r="E53" s="45">
        <v>7.2</v>
      </c>
      <c r="F53" s="45">
        <v>102</v>
      </c>
      <c r="G53" s="45">
        <v>59</v>
      </c>
      <c r="H53" s="45">
        <v>161</v>
      </c>
      <c r="I53" s="45">
        <v>177.1</v>
      </c>
      <c r="J53" s="175">
        <v>6.2499999999998668E-3</v>
      </c>
    </row>
    <row r="54" spans="2:10" x14ac:dyDescent="0.25">
      <c r="B54" s="174">
        <v>1966</v>
      </c>
      <c r="C54" s="45">
        <v>17.400000000000002</v>
      </c>
      <c r="D54" s="45">
        <v>98.5</v>
      </c>
      <c r="E54" s="45">
        <v>7.5</v>
      </c>
      <c r="F54" s="45">
        <v>106</v>
      </c>
      <c r="G54" s="45">
        <v>68</v>
      </c>
      <c r="H54" s="45">
        <v>174</v>
      </c>
      <c r="I54" s="45">
        <v>191.4</v>
      </c>
      <c r="J54" s="175">
        <v>8.0745341614906874E-2</v>
      </c>
    </row>
    <row r="55" spans="2:10" x14ac:dyDescent="0.25">
      <c r="B55" s="174">
        <v>1967</v>
      </c>
      <c r="C55" s="45">
        <v>19.200000000000003</v>
      </c>
      <c r="D55" s="45">
        <v>103.6</v>
      </c>
      <c r="E55" s="45">
        <v>8.4</v>
      </c>
      <c r="F55" s="45">
        <v>112</v>
      </c>
      <c r="G55" s="45">
        <v>80</v>
      </c>
      <c r="H55" s="45">
        <v>192</v>
      </c>
      <c r="I55" s="45">
        <v>211.2</v>
      </c>
      <c r="J55" s="175">
        <v>0.10344827586206895</v>
      </c>
    </row>
    <row r="56" spans="2:10" x14ac:dyDescent="0.25">
      <c r="B56" s="174">
        <v>1968</v>
      </c>
      <c r="C56" s="45">
        <v>20.3</v>
      </c>
      <c r="D56" s="45">
        <v>102.4</v>
      </c>
      <c r="E56" s="45">
        <v>9.6</v>
      </c>
      <c r="F56" s="45">
        <v>112</v>
      </c>
      <c r="G56" s="45">
        <v>91</v>
      </c>
      <c r="H56" s="45">
        <v>203</v>
      </c>
      <c r="I56" s="45">
        <v>223.3</v>
      </c>
      <c r="J56" s="175">
        <v>5.7291666666666741E-2</v>
      </c>
    </row>
    <row r="57" spans="2:10" x14ac:dyDescent="0.25">
      <c r="B57" s="174">
        <v>1969</v>
      </c>
      <c r="C57" s="45">
        <v>20.6</v>
      </c>
      <c r="D57" s="45">
        <v>98.8</v>
      </c>
      <c r="E57" s="45">
        <v>10.199999999999999</v>
      </c>
      <c r="F57" s="45">
        <v>109</v>
      </c>
      <c r="G57" s="45">
        <v>97</v>
      </c>
      <c r="H57" s="45">
        <v>206</v>
      </c>
      <c r="I57" s="45">
        <v>226.6</v>
      </c>
      <c r="J57" s="175">
        <v>1.477832512315258E-2</v>
      </c>
    </row>
    <row r="58" spans="2:10" x14ac:dyDescent="0.25">
      <c r="B58" s="176">
        <v>1970</v>
      </c>
      <c r="C58" s="157">
        <v>20.8</v>
      </c>
      <c r="D58" s="157">
        <v>99.7</v>
      </c>
      <c r="E58" s="157">
        <v>10.3</v>
      </c>
      <c r="F58" s="157">
        <v>110</v>
      </c>
      <c r="G58" s="157">
        <v>98</v>
      </c>
      <c r="H58" s="157">
        <v>208</v>
      </c>
      <c r="I58" s="157">
        <v>228.8</v>
      </c>
      <c r="J58" s="177">
        <v>9.7087378640776656E-3</v>
      </c>
    </row>
    <row r="59" spans="2:10" x14ac:dyDescent="0.25">
      <c r="B59" s="176">
        <v>1971</v>
      </c>
      <c r="C59" s="157">
        <v>21.200000000000003</v>
      </c>
      <c r="D59" s="157">
        <v>100.5</v>
      </c>
      <c r="E59" s="157">
        <v>11.5</v>
      </c>
      <c r="F59" s="157">
        <v>112</v>
      </c>
      <c r="G59" s="157">
        <v>100</v>
      </c>
      <c r="H59" s="157">
        <v>212</v>
      </c>
      <c r="I59" s="157">
        <v>233.2</v>
      </c>
      <c r="J59" s="177">
        <v>1.9230769230769162E-2</v>
      </c>
    </row>
    <row r="60" spans="2:10" x14ac:dyDescent="0.25">
      <c r="B60" s="176">
        <v>1972</v>
      </c>
      <c r="C60" s="157">
        <v>22.1</v>
      </c>
      <c r="D60" s="157">
        <v>105.6</v>
      </c>
      <c r="E60" s="157">
        <v>12.4</v>
      </c>
      <c r="F60" s="157">
        <v>118</v>
      </c>
      <c r="G60" s="157">
        <v>103</v>
      </c>
      <c r="H60" s="157">
        <v>221</v>
      </c>
      <c r="I60" s="157">
        <v>243.1</v>
      </c>
      <c r="J60" s="177">
        <v>4.2452830188679291E-2</v>
      </c>
    </row>
    <row r="61" spans="2:10" x14ac:dyDescent="0.25">
      <c r="B61" s="176">
        <v>1973</v>
      </c>
      <c r="C61" s="157">
        <v>25.6</v>
      </c>
      <c r="D61" s="157">
        <v>116.4</v>
      </c>
      <c r="E61" s="157">
        <v>13.6</v>
      </c>
      <c r="F61" s="157">
        <v>130</v>
      </c>
      <c r="G61" s="157">
        <v>126</v>
      </c>
      <c r="H61" s="157">
        <v>256</v>
      </c>
      <c r="I61" s="157">
        <v>281.60000000000002</v>
      </c>
      <c r="J61" s="177">
        <v>0.158371040723982</v>
      </c>
    </row>
    <row r="62" spans="2:10" x14ac:dyDescent="0.25">
      <c r="B62" s="176">
        <v>1974</v>
      </c>
      <c r="C62" s="157">
        <v>23.1</v>
      </c>
      <c r="D62" s="157">
        <v>100.9</v>
      </c>
      <c r="E62" s="157">
        <v>12.1</v>
      </c>
      <c r="F62" s="157">
        <v>113</v>
      </c>
      <c r="G62" s="157">
        <v>118</v>
      </c>
      <c r="H62" s="157">
        <v>231</v>
      </c>
      <c r="I62" s="157">
        <v>254.1</v>
      </c>
      <c r="J62" s="177">
        <v>-9.7656250000000111E-2</v>
      </c>
    </row>
    <row r="63" spans="2:10" x14ac:dyDescent="0.25">
      <c r="B63" s="174">
        <v>1975</v>
      </c>
      <c r="C63" s="45">
        <v>22.700000000000003</v>
      </c>
      <c r="D63" s="45">
        <v>105.9</v>
      </c>
      <c r="E63" s="45">
        <v>11.1</v>
      </c>
      <c r="F63" s="45">
        <v>117</v>
      </c>
      <c r="G63" s="45">
        <v>109.59399999999999</v>
      </c>
      <c r="H63" s="45">
        <v>226.59399999999999</v>
      </c>
      <c r="I63" s="45">
        <v>249.29399999999998</v>
      </c>
      <c r="J63" s="175">
        <v>-1.8913813459268014E-2</v>
      </c>
    </row>
    <row r="64" spans="2:10" x14ac:dyDescent="0.25">
      <c r="B64" s="174">
        <v>1976</v>
      </c>
      <c r="C64" s="45">
        <v>20.8</v>
      </c>
      <c r="D64" s="45">
        <v>97.888000000000005</v>
      </c>
      <c r="E64" s="45">
        <v>12</v>
      </c>
      <c r="F64" s="45">
        <v>109.88800000000001</v>
      </c>
      <c r="G64" s="45">
        <v>98.325000000000003</v>
      </c>
      <c r="H64" s="45">
        <v>208.21300000000002</v>
      </c>
      <c r="I64" s="45">
        <v>229.01300000000003</v>
      </c>
      <c r="J64" s="175">
        <v>-8.1353742970147525E-2</v>
      </c>
    </row>
    <row r="65" spans="2:10" x14ac:dyDescent="0.25">
      <c r="B65" s="174">
        <v>1977</v>
      </c>
      <c r="C65" s="45">
        <v>19.3</v>
      </c>
      <c r="D65" s="45">
        <v>87.707000000000008</v>
      </c>
      <c r="E65" s="45">
        <v>11.3</v>
      </c>
      <c r="F65" s="45">
        <v>99.007000000000005</v>
      </c>
      <c r="G65" s="45">
        <v>94.403999999999996</v>
      </c>
      <c r="H65" s="45">
        <v>193.411</v>
      </c>
      <c r="I65" s="45">
        <v>212.71100000000001</v>
      </c>
      <c r="J65" s="175">
        <v>-7.1183731927881855E-2</v>
      </c>
    </row>
    <row r="66" spans="2:10" x14ac:dyDescent="0.25">
      <c r="B66" s="174">
        <v>1978</v>
      </c>
      <c r="C66" s="45">
        <v>20.100000000000001</v>
      </c>
      <c r="D66" s="45">
        <v>90.155999999999992</v>
      </c>
      <c r="E66" s="45">
        <v>12.2</v>
      </c>
      <c r="F66" s="45">
        <v>102.35599999999999</v>
      </c>
      <c r="G66" s="45">
        <v>98.736999999999995</v>
      </c>
      <c r="H66" s="45">
        <v>201.09299999999999</v>
      </c>
      <c r="I66" s="45">
        <v>221.19299999999998</v>
      </c>
      <c r="J66" s="175">
        <v>3.9875699893282324E-2</v>
      </c>
    </row>
    <row r="67" spans="2:10" x14ac:dyDescent="0.25">
      <c r="B67" s="174">
        <v>1979</v>
      </c>
      <c r="C67" s="45">
        <v>20.700000000000003</v>
      </c>
      <c r="D67" s="45">
        <v>89.254999999999995</v>
      </c>
      <c r="E67" s="45">
        <v>13.5</v>
      </c>
      <c r="F67" s="45">
        <v>102.755</v>
      </c>
      <c r="G67" s="45">
        <v>103.509</v>
      </c>
      <c r="H67" s="45">
        <v>206.26400000000001</v>
      </c>
      <c r="I67" s="45">
        <v>226.964</v>
      </c>
      <c r="J67" s="175">
        <v>2.6090337397657315E-2</v>
      </c>
    </row>
    <row r="68" spans="2:10" x14ac:dyDescent="0.25">
      <c r="B68" s="176">
        <v>1980</v>
      </c>
      <c r="C68" s="157">
        <v>19.900000000000002</v>
      </c>
      <c r="D68" s="157">
        <v>83.658000000000001</v>
      </c>
      <c r="E68" s="157">
        <v>12.5</v>
      </c>
      <c r="F68" s="157">
        <v>96.158000000000001</v>
      </c>
      <c r="G68" s="157">
        <v>102.533</v>
      </c>
      <c r="H68" s="157">
        <v>198.691</v>
      </c>
      <c r="I68" s="157">
        <v>218.59100000000001</v>
      </c>
      <c r="J68" s="177">
        <v>-3.6891313159796213E-2</v>
      </c>
    </row>
    <row r="69" spans="2:10" x14ac:dyDescent="0.25">
      <c r="B69" s="176">
        <v>1981</v>
      </c>
      <c r="C69" s="157">
        <v>18.2</v>
      </c>
      <c r="D69" s="157">
        <v>78.324996999999996</v>
      </c>
      <c r="E69" s="157">
        <v>11.128003</v>
      </c>
      <c r="F69" s="157">
        <v>89.453000000000003</v>
      </c>
      <c r="G69" s="157">
        <v>91.381</v>
      </c>
      <c r="H69" s="157">
        <v>180.834</v>
      </c>
      <c r="I69" s="157">
        <v>199.03399999999999</v>
      </c>
      <c r="J69" s="177">
        <v>-8.9468459360175001E-2</v>
      </c>
    </row>
    <row r="70" spans="2:10" x14ac:dyDescent="0.25">
      <c r="B70" s="176">
        <v>1982</v>
      </c>
      <c r="C70" s="157">
        <v>19.400000000000002</v>
      </c>
      <c r="D70" s="157">
        <v>79.305999999999997</v>
      </c>
      <c r="E70" s="157">
        <v>11.9</v>
      </c>
      <c r="F70" s="157">
        <v>91.206000000000003</v>
      </c>
      <c r="G70" s="157">
        <v>102.848</v>
      </c>
      <c r="H70" s="157">
        <v>194.054</v>
      </c>
      <c r="I70" s="157">
        <v>213.45400000000001</v>
      </c>
      <c r="J70" s="177">
        <v>7.2449933177246129E-2</v>
      </c>
    </row>
    <row r="71" spans="2:10" x14ac:dyDescent="0.25">
      <c r="B71" s="176">
        <v>1983</v>
      </c>
      <c r="C71" s="157">
        <v>21.3</v>
      </c>
      <c r="D71" s="157">
        <v>87.999000000000009</v>
      </c>
      <c r="E71" s="157">
        <v>12.8</v>
      </c>
      <c r="F71" s="157">
        <v>100.79900000000001</v>
      </c>
      <c r="G71" s="157">
        <v>112.08199999999999</v>
      </c>
      <c r="H71" s="157">
        <v>212.881</v>
      </c>
      <c r="I71" s="157">
        <v>234.18100000000001</v>
      </c>
      <c r="J71" s="177">
        <v>9.7102888678591182E-2</v>
      </c>
    </row>
    <row r="72" spans="2:10" x14ac:dyDescent="0.25">
      <c r="B72" s="176">
        <v>1984</v>
      </c>
      <c r="C72" s="157">
        <v>21.1</v>
      </c>
      <c r="D72" s="157">
        <v>87.075000000000003</v>
      </c>
      <c r="E72" s="157">
        <v>12.6</v>
      </c>
      <c r="F72" s="157">
        <v>99.674999999999997</v>
      </c>
      <c r="G72" s="157">
        <v>110.678</v>
      </c>
      <c r="H72" s="157">
        <v>210.35300000000001</v>
      </c>
      <c r="I72" s="157">
        <v>231.453</v>
      </c>
      <c r="J72" s="177">
        <v>-1.1649109022508264E-2</v>
      </c>
    </row>
    <row r="73" spans="2:10" x14ac:dyDescent="0.25">
      <c r="B73" s="174">
        <v>1985</v>
      </c>
      <c r="C73" s="45">
        <v>21.700000000000003</v>
      </c>
      <c r="D73" s="45">
        <v>87.805000000000007</v>
      </c>
      <c r="E73" s="45">
        <v>13.8</v>
      </c>
      <c r="F73" s="45">
        <v>101.605</v>
      </c>
      <c r="G73" s="45">
        <v>114.995</v>
      </c>
      <c r="H73" s="45">
        <v>216.60000000000002</v>
      </c>
      <c r="I73" s="45">
        <v>238.3</v>
      </c>
      <c r="J73" s="175">
        <v>2.9582679852929061E-2</v>
      </c>
    </row>
    <row r="74" spans="2:10" x14ac:dyDescent="0.25">
      <c r="B74" s="174">
        <v>1986</v>
      </c>
      <c r="C74" s="45">
        <v>22.8</v>
      </c>
      <c r="D74" s="45">
        <v>90.198000000000008</v>
      </c>
      <c r="E74" s="45">
        <v>15.3</v>
      </c>
      <c r="F74" s="45">
        <v>105.498</v>
      </c>
      <c r="G74" s="45">
        <v>122.36499999999999</v>
      </c>
      <c r="H74" s="45">
        <v>227.863</v>
      </c>
      <c r="I74" s="45">
        <v>250.66300000000001</v>
      </c>
      <c r="J74" s="175">
        <v>5.1879983214435654E-2</v>
      </c>
    </row>
    <row r="75" spans="2:10" x14ac:dyDescent="0.25">
      <c r="B75" s="174">
        <v>1987</v>
      </c>
      <c r="C75" s="45">
        <v>25.400000000000002</v>
      </c>
      <c r="D75" s="45">
        <v>95.429000000000002</v>
      </c>
      <c r="E75" s="45">
        <v>16.2</v>
      </c>
      <c r="F75" s="45">
        <v>111.629</v>
      </c>
      <c r="G75" s="45">
        <v>142.23699999999999</v>
      </c>
      <c r="H75" s="45">
        <v>253.86599999999999</v>
      </c>
      <c r="I75" s="45">
        <v>279.26599999999996</v>
      </c>
      <c r="J75" s="175">
        <v>0.11410938191915032</v>
      </c>
    </row>
    <row r="76" spans="2:10" x14ac:dyDescent="0.25">
      <c r="B76" s="174">
        <v>1988</v>
      </c>
      <c r="C76" s="45">
        <v>29.1</v>
      </c>
      <c r="D76" s="45">
        <v>110.554</v>
      </c>
      <c r="E76" s="45">
        <v>19.600000000000001</v>
      </c>
      <c r="F76" s="45">
        <v>130.154</v>
      </c>
      <c r="G76" s="45">
        <v>161.01400000000001</v>
      </c>
      <c r="H76" s="45">
        <v>291.16800000000001</v>
      </c>
      <c r="I76" s="45">
        <v>320.26800000000003</v>
      </c>
      <c r="J76" s="175">
        <v>0.14682059398566261</v>
      </c>
    </row>
    <row r="77" spans="2:10" x14ac:dyDescent="0.25">
      <c r="B77" s="174">
        <v>1989</v>
      </c>
      <c r="C77" s="45">
        <v>32</v>
      </c>
      <c r="D77" s="45">
        <v>110.532</v>
      </c>
      <c r="E77" s="45">
        <v>20.7</v>
      </c>
      <c r="F77" s="45">
        <v>131.232</v>
      </c>
      <c r="G77" s="45">
        <v>168.79400000000001</v>
      </c>
      <c r="H77" s="45">
        <v>300.02600000000001</v>
      </c>
      <c r="I77" s="45">
        <v>332.02600000000001</v>
      </c>
      <c r="J77" s="175">
        <v>3.6713002860104593E-2</v>
      </c>
    </row>
    <row r="78" spans="2:10" x14ac:dyDescent="0.25">
      <c r="B78" s="176">
        <v>1990</v>
      </c>
      <c r="C78" s="157">
        <v>33</v>
      </c>
      <c r="D78" s="157">
        <v>98.971999999999994</v>
      </c>
      <c r="E78" s="157">
        <v>17.2</v>
      </c>
      <c r="F78" s="157">
        <v>116.172</v>
      </c>
      <c r="G78" s="157">
        <v>161.61500000000001</v>
      </c>
      <c r="H78" s="157">
        <v>277.78700000000003</v>
      </c>
      <c r="I78" s="157">
        <v>310.78700000000003</v>
      </c>
      <c r="J78" s="177">
        <v>-6.39678820333347E-2</v>
      </c>
    </row>
    <row r="79" spans="2:10" x14ac:dyDescent="0.25">
      <c r="B79" s="176">
        <v>1991</v>
      </c>
      <c r="C79" s="157">
        <v>34</v>
      </c>
      <c r="D79" s="157">
        <v>85.518000000000001</v>
      </c>
      <c r="E79" s="157">
        <v>12.4</v>
      </c>
      <c r="F79" s="157">
        <v>97.918000000000006</v>
      </c>
      <c r="G79" s="157">
        <v>148.00700000000001</v>
      </c>
      <c r="H79" s="157">
        <v>245.92500000000001</v>
      </c>
      <c r="I79" s="157">
        <v>279.92500000000001</v>
      </c>
      <c r="J79" s="177">
        <v>-9.930273788800692E-2</v>
      </c>
    </row>
    <row r="80" spans="2:10" x14ac:dyDescent="0.25">
      <c r="B80" s="176">
        <v>1992</v>
      </c>
      <c r="C80" s="157">
        <v>35</v>
      </c>
      <c r="D80" s="157">
        <v>78.298000000000002</v>
      </c>
      <c r="E80" s="157">
        <v>10.6</v>
      </c>
      <c r="F80" s="157">
        <v>88.897999999999996</v>
      </c>
      <c r="G80" s="157">
        <v>143.96700000000001</v>
      </c>
      <c r="H80" s="157">
        <v>232.86500000000001</v>
      </c>
      <c r="I80" s="157">
        <v>267.86500000000001</v>
      </c>
      <c r="J80" s="177">
        <v>-4.3082968652317644E-2</v>
      </c>
    </row>
    <row r="81" spans="2:12" x14ac:dyDescent="0.25">
      <c r="B81" s="176">
        <v>1993</v>
      </c>
      <c r="C81" s="157">
        <v>37</v>
      </c>
      <c r="D81" s="157">
        <v>79.37</v>
      </c>
      <c r="E81" s="157">
        <v>10.1</v>
      </c>
      <c r="F81" s="157">
        <v>89.47</v>
      </c>
      <c r="G81" s="157">
        <v>149.57599999999999</v>
      </c>
      <c r="H81" s="157">
        <v>239.04599999999999</v>
      </c>
      <c r="I81" s="157">
        <v>276.04599999999999</v>
      </c>
      <c r="J81" s="177">
        <v>3.0541504115879192E-2</v>
      </c>
    </row>
    <row r="82" spans="2:12" x14ac:dyDescent="0.25">
      <c r="B82" s="176">
        <v>1994</v>
      </c>
      <c r="C82" s="157">
        <v>39</v>
      </c>
      <c r="D82" s="157">
        <v>86.372</v>
      </c>
      <c r="E82" s="157">
        <v>11.3</v>
      </c>
      <c r="F82" s="157">
        <v>97.671999999999997</v>
      </c>
      <c r="G82" s="157">
        <v>161.75700000000001</v>
      </c>
      <c r="H82" s="157">
        <v>259.42899999999997</v>
      </c>
      <c r="I82" s="157">
        <v>298.42899999999997</v>
      </c>
      <c r="J82" s="177">
        <v>8.1084312034950701E-2</v>
      </c>
    </row>
    <row r="83" spans="2:12" x14ac:dyDescent="0.25">
      <c r="B83" s="174">
        <v>1995</v>
      </c>
      <c r="C83" s="45">
        <v>42</v>
      </c>
      <c r="D83" s="45">
        <v>78.056000000000012</v>
      </c>
      <c r="E83" s="45">
        <v>11.6</v>
      </c>
      <c r="F83" s="45">
        <v>89.656000000000006</v>
      </c>
      <c r="G83" s="45">
        <v>150.83799999999999</v>
      </c>
      <c r="H83" s="45">
        <v>240.494</v>
      </c>
      <c r="I83" s="45">
        <v>282.49400000000003</v>
      </c>
      <c r="J83" s="175">
        <v>-5.3396285213568206E-2</v>
      </c>
    </row>
    <row r="84" spans="2:12" x14ac:dyDescent="0.25">
      <c r="B84" s="174">
        <v>1996</v>
      </c>
      <c r="C84" s="45">
        <v>45</v>
      </c>
      <c r="D84" s="45">
        <v>70.497</v>
      </c>
      <c r="E84" s="45">
        <v>11.5</v>
      </c>
      <c r="F84" s="45">
        <v>81.997</v>
      </c>
      <c r="G84" s="45">
        <v>132.89400000000001</v>
      </c>
      <c r="H84" s="45">
        <v>214.89100000000002</v>
      </c>
      <c r="I84" s="45">
        <v>259.89100000000002</v>
      </c>
      <c r="J84" s="175">
        <v>-8.0012318845710029E-2</v>
      </c>
    </row>
    <row r="85" spans="2:12" x14ac:dyDescent="0.25">
      <c r="B85" s="174">
        <v>1997</v>
      </c>
      <c r="C85" s="45">
        <v>48</v>
      </c>
      <c r="D85" s="45">
        <v>74.366</v>
      </c>
      <c r="E85" s="45">
        <v>12</v>
      </c>
      <c r="F85" s="45">
        <v>86.366</v>
      </c>
      <c r="G85" s="45">
        <v>133.78700000000001</v>
      </c>
      <c r="H85" s="45">
        <v>220.15300000000002</v>
      </c>
      <c r="I85" s="45">
        <v>268.15300000000002</v>
      </c>
      <c r="J85" s="175">
        <v>3.1790250528106023E-2</v>
      </c>
    </row>
    <row r="86" spans="2:12" x14ac:dyDescent="0.25">
      <c r="B86" s="174">
        <v>1998</v>
      </c>
      <c r="C86" s="45">
        <v>51</v>
      </c>
      <c r="D86" s="45">
        <v>72.968000000000004</v>
      </c>
      <c r="E86" s="45">
        <v>13</v>
      </c>
      <c r="F86" s="45">
        <v>85.968000000000004</v>
      </c>
      <c r="G86" s="45">
        <v>131.71600000000001</v>
      </c>
      <c r="H86" s="45">
        <v>217.68400000000003</v>
      </c>
      <c r="I86" s="45">
        <v>268.68400000000003</v>
      </c>
      <c r="J86" s="175">
        <v>1.9802127889674281E-3</v>
      </c>
    </row>
    <row r="87" spans="2:12" x14ac:dyDescent="0.25">
      <c r="B87" s="174">
        <v>1999</v>
      </c>
      <c r="C87" s="45">
        <v>54</v>
      </c>
      <c r="D87" s="45">
        <v>74.784999999999997</v>
      </c>
      <c r="E87" s="45">
        <v>13.423999999999999</v>
      </c>
      <c r="F87" s="45">
        <v>88.209000000000003</v>
      </c>
      <c r="G87" s="45">
        <v>132.59800000000001</v>
      </c>
      <c r="H87" s="45">
        <v>220.80700000000002</v>
      </c>
      <c r="I87" s="45">
        <v>274.80700000000002</v>
      </c>
      <c r="J87" s="175">
        <v>2.278885233210759E-2</v>
      </c>
    </row>
    <row r="88" spans="2:12" x14ac:dyDescent="0.25">
      <c r="B88" s="176">
        <v>2000</v>
      </c>
      <c r="C88" s="157">
        <v>57</v>
      </c>
      <c r="D88" s="157">
        <v>74.878</v>
      </c>
      <c r="E88" s="157">
        <v>14.356</v>
      </c>
      <c r="F88" s="157">
        <v>89.233999999999995</v>
      </c>
      <c r="G88" s="157">
        <v>130.30699999999999</v>
      </c>
      <c r="H88" s="287">
        <v>219.541</v>
      </c>
      <c r="I88" s="157">
        <v>276.541</v>
      </c>
      <c r="J88" s="177">
        <v>6.3098829360241915E-3</v>
      </c>
      <c r="L88" s="444"/>
    </row>
    <row r="89" spans="2:12" x14ac:dyDescent="0.25">
      <c r="B89" s="176">
        <v>2001</v>
      </c>
      <c r="C89" s="157">
        <v>60</v>
      </c>
      <c r="D89" s="157">
        <v>74.59899999999999</v>
      </c>
      <c r="E89" s="157">
        <v>13.611000000000001</v>
      </c>
      <c r="F89" s="157">
        <v>88.21</v>
      </c>
      <c r="G89" s="157">
        <v>133.75899999999999</v>
      </c>
      <c r="H89" s="287">
        <v>221.96899999999999</v>
      </c>
      <c r="I89" s="157">
        <v>281.96899999999999</v>
      </c>
      <c r="J89" s="177">
        <v>1.9628192564574487E-2</v>
      </c>
      <c r="L89" s="444"/>
    </row>
    <row r="90" spans="2:12" x14ac:dyDescent="0.25">
      <c r="B90" s="176">
        <v>2002</v>
      </c>
      <c r="C90" s="157">
        <v>62</v>
      </c>
      <c r="D90" s="157">
        <v>69.88900000000001</v>
      </c>
      <c r="E90" s="157">
        <v>12.832000000000001</v>
      </c>
      <c r="F90" s="157">
        <v>82.721000000000004</v>
      </c>
      <c r="G90" s="157">
        <v>126.568</v>
      </c>
      <c r="H90" s="287">
        <v>209.28899999999999</v>
      </c>
      <c r="I90" s="157">
        <v>271.28899999999999</v>
      </c>
      <c r="J90" s="177">
        <v>-3.787650415471211E-2</v>
      </c>
      <c r="L90" s="444"/>
    </row>
    <row r="91" spans="2:12" x14ac:dyDescent="0.25">
      <c r="B91" s="176">
        <v>2003</v>
      </c>
      <c r="C91" s="157">
        <v>64.48</v>
      </c>
      <c r="D91" s="157">
        <v>68.09</v>
      </c>
      <c r="E91" s="157">
        <v>12.131</v>
      </c>
      <c r="F91" s="157">
        <v>80.221000000000004</v>
      </c>
      <c r="G91" s="157">
        <v>122.88500000000001</v>
      </c>
      <c r="H91" s="287">
        <v>203.10599999999999</v>
      </c>
      <c r="I91" s="157">
        <v>267.58600000000001</v>
      </c>
      <c r="J91" s="177">
        <v>-1.3649650372849487E-2</v>
      </c>
      <c r="L91" s="444"/>
    </row>
    <row r="92" spans="2:12" x14ac:dyDescent="0.25">
      <c r="B92" s="176">
        <v>2004</v>
      </c>
      <c r="C92" s="157">
        <v>67</v>
      </c>
      <c r="D92" s="157">
        <v>73.061000000000007</v>
      </c>
      <c r="E92" s="157">
        <v>12.996</v>
      </c>
      <c r="F92" s="157">
        <v>86.057000000000002</v>
      </c>
      <c r="G92" s="157">
        <v>127.67400000000001</v>
      </c>
      <c r="H92" s="287">
        <v>213.73099999999999</v>
      </c>
      <c r="I92" s="157">
        <v>280.73099999999999</v>
      </c>
      <c r="J92" s="177">
        <v>4.9124393652881571E-2</v>
      </c>
      <c r="L92" s="444"/>
    </row>
    <row r="93" spans="2:12" x14ac:dyDescent="0.25">
      <c r="B93" s="174">
        <v>2005</v>
      </c>
      <c r="C93" s="45">
        <v>68.078000000000003</v>
      </c>
      <c r="D93" s="45">
        <v>69.367999999999995</v>
      </c>
      <c r="E93" s="45">
        <v>13.023999999999999</v>
      </c>
      <c r="F93" s="45">
        <v>82.391999999999996</v>
      </c>
      <c r="G93" s="45">
        <v>121.86</v>
      </c>
      <c r="H93" s="288">
        <v>204.25200000000001</v>
      </c>
      <c r="I93" s="45">
        <v>272.33000000000004</v>
      </c>
      <c r="J93" s="175">
        <v>-2.9925444642736165E-2</v>
      </c>
      <c r="L93" s="444"/>
    </row>
    <row r="94" spans="2:12" x14ac:dyDescent="0.25">
      <c r="B94" s="174">
        <v>2006</v>
      </c>
      <c r="C94" s="45">
        <v>68.604973933850687</v>
      </c>
      <c r="D94" s="45">
        <v>66.268000000000001</v>
      </c>
      <c r="E94" s="45">
        <v>13.974</v>
      </c>
      <c r="F94" s="45">
        <v>80.242000000000004</v>
      </c>
      <c r="G94" s="45">
        <v>126.895</v>
      </c>
      <c r="H94" s="288">
        <v>207.137</v>
      </c>
      <c r="I94" s="45">
        <v>275.74197393385066</v>
      </c>
      <c r="J94" s="175">
        <v>1.2528821407302271E-2</v>
      </c>
      <c r="L94" s="444"/>
    </row>
    <row r="95" spans="2:12" x14ac:dyDescent="0.25">
      <c r="B95" s="174">
        <v>2007</v>
      </c>
      <c r="C95" s="45">
        <v>70.086197964133703</v>
      </c>
      <c r="D95" s="45">
        <v>64.724000000000004</v>
      </c>
      <c r="E95" s="45">
        <v>13.776999999999999</v>
      </c>
      <c r="F95" s="45">
        <v>78.501000000000005</v>
      </c>
      <c r="G95" s="45">
        <v>129.577</v>
      </c>
      <c r="H95" s="288">
        <v>208.078</v>
      </c>
      <c r="I95" s="45">
        <v>278.16419796413368</v>
      </c>
      <c r="J95" s="175">
        <v>8.7843863439669434E-3</v>
      </c>
      <c r="L95" s="444"/>
    </row>
    <row r="96" spans="2:12" x14ac:dyDescent="0.25">
      <c r="B96" s="174">
        <v>2008</v>
      </c>
      <c r="C96" s="45">
        <v>67.784364559068223</v>
      </c>
      <c r="D96" s="45">
        <v>59.505999999999993</v>
      </c>
      <c r="E96" s="45">
        <v>12.621</v>
      </c>
      <c r="F96" s="45">
        <v>72.126999999999995</v>
      </c>
      <c r="G96" s="45">
        <v>115.07899999999999</v>
      </c>
      <c r="H96" s="288">
        <v>187.20599999999999</v>
      </c>
      <c r="I96" s="45">
        <v>254.99036455906821</v>
      </c>
      <c r="J96" s="175">
        <v>-8.3309906791288357E-2</v>
      </c>
      <c r="K96" s="34"/>
      <c r="L96" s="444"/>
    </row>
    <row r="97" spans="2:16" x14ac:dyDescent="0.25">
      <c r="B97" s="174">
        <v>2009</v>
      </c>
      <c r="C97" s="45">
        <v>57.812071265687919</v>
      </c>
      <c r="D97" s="45">
        <v>46.117000000000004</v>
      </c>
      <c r="E97" s="45">
        <v>9.5920000000000005</v>
      </c>
      <c r="F97" s="45">
        <v>55.709000000000003</v>
      </c>
      <c r="G97" s="45">
        <v>91.102999999999994</v>
      </c>
      <c r="H97" s="288">
        <v>146.81200000000001</v>
      </c>
      <c r="I97" s="45">
        <v>204.62407126568792</v>
      </c>
      <c r="J97" s="175">
        <v>-0.19752233924789342</v>
      </c>
      <c r="K97" s="24"/>
      <c r="L97" s="444"/>
    </row>
    <row r="98" spans="2:16" x14ac:dyDescent="0.25">
      <c r="B98" s="176">
        <v>2010</v>
      </c>
      <c r="C98" s="157">
        <v>61.188531425186213</v>
      </c>
      <c r="D98" s="157">
        <v>44.988999999999997</v>
      </c>
      <c r="E98" s="157">
        <v>9.3409999999999993</v>
      </c>
      <c r="F98" s="157">
        <v>54.33</v>
      </c>
      <c r="G98" s="157">
        <v>82.308999999999997</v>
      </c>
      <c r="H98" s="287">
        <v>136.63900000000001</v>
      </c>
      <c r="I98" s="157">
        <v>197.82753142518624</v>
      </c>
      <c r="J98" s="177">
        <v>-3.32147620681289E-2</v>
      </c>
      <c r="K98" s="34"/>
      <c r="L98" s="444"/>
    </row>
    <row r="99" spans="2:16" x14ac:dyDescent="0.25">
      <c r="B99" s="176">
        <v>2011</v>
      </c>
      <c r="C99" s="157">
        <v>61.877345917369986</v>
      </c>
      <c r="D99" s="157">
        <v>43.826000000000001</v>
      </c>
      <c r="E99" s="157">
        <v>11.189</v>
      </c>
      <c r="F99" s="157">
        <v>55.015000000000001</v>
      </c>
      <c r="G99" s="157">
        <v>90.927999999999997</v>
      </c>
      <c r="H99" s="287">
        <v>145.94299999999998</v>
      </c>
      <c r="I99" s="157">
        <v>207.82034591736996</v>
      </c>
      <c r="J99" s="177">
        <v>5.0512759372740579E-2</v>
      </c>
      <c r="K99" s="34"/>
      <c r="L99" s="444"/>
    </row>
    <row r="100" spans="2:16" x14ac:dyDescent="0.25">
      <c r="B100" s="176">
        <v>2012</v>
      </c>
      <c r="C100" s="157">
        <v>57.608888381792582</v>
      </c>
      <c r="D100" s="157">
        <v>39.753</v>
      </c>
      <c r="E100" s="157">
        <v>10.291</v>
      </c>
      <c r="F100" s="157">
        <v>50.043999999999997</v>
      </c>
      <c r="G100" s="157">
        <v>82.885000000000005</v>
      </c>
      <c r="H100" s="287">
        <v>132.929</v>
      </c>
      <c r="I100" s="157">
        <v>190.53788838179258</v>
      </c>
      <c r="J100" s="177">
        <v>-8.3160565724632818E-2</v>
      </c>
      <c r="K100" s="34"/>
      <c r="L100" s="444"/>
    </row>
    <row r="101" spans="2:16" x14ac:dyDescent="0.25">
      <c r="B101" s="178">
        <v>2013</v>
      </c>
      <c r="C101" s="157">
        <v>59.622912353863789</v>
      </c>
      <c r="D101" s="157">
        <v>41.437999999999995</v>
      </c>
      <c r="E101" s="157">
        <v>10.487</v>
      </c>
      <c r="F101" s="157">
        <v>51.924999999999997</v>
      </c>
      <c r="G101" s="157">
        <v>82.433000000000007</v>
      </c>
      <c r="H101" s="287">
        <v>134.358</v>
      </c>
      <c r="I101" s="157">
        <v>193.9809123538638</v>
      </c>
      <c r="J101" s="177">
        <v>1.8070022719954837E-2</v>
      </c>
      <c r="K101" s="34"/>
      <c r="L101" s="444"/>
    </row>
    <row r="102" spans="2:16" x14ac:dyDescent="0.25">
      <c r="B102" s="178">
        <v>2014</v>
      </c>
      <c r="C102" s="157">
        <v>64.355184614662221</v>
      </c>
      <c r="D102" s="157">
        <v>48.287999999999997</v>
      </c>
      <c r="E102" s="157">
        <v>11.332000000000001</v>
      </c>
      <c r="F102" s="157">
        <v>59.62</v>
      </c>
      <c r="G102" s="157">
        <v>102.254</v>
      </c>
      <c r="H102" s="287">
        <v>161.874</v>
      </c>
      <c r="I102" s="157">
        <v>226.22918461466222</v>
      </c>
      <c r="J102" s="177">
        <v>0.16624456432069201</v>
      </c>
      <c r="K102" s="24"/>
      <c r="L102" s="444"/>
    </row>
    <row r="103" spans="2:16" x14ac:dyDescent="0.25">
      <c r="B103" s="179">
        <v>2015</v>
      </c>
      <c r="C103" s="45">
        <v>65.633472444240851</v>
      </c>
      <c r="D103" s="45">
        <v>48.571956999999998</v>
      </c>
      <c r="E103" s="45">
        <v>13.237043</v>
      </c>
      <c r="F103" s="45">
        <v>61.808999999999997</v>
      </c>
      <c r="G103" s="45">
        <v>108.16</v>
      </c>
      <c r="H103" s="288">
        <v>169.96899999999999</v>
      </c>
      <c r="I103" s="45">
        <v>235.60247244424085</v>
      </c>
      <c r="J103" s="175">
        <v>4.1432708364061099E-2</v>
      </c>
      <c r="K103" s="24"/>
      <c r="L103" s="444"/>
    </row>
    <row r="104" spans="2:16" x14ac:dyDescent="0.25">
      <c r="B104" s="179">
        <v>2016</v>
      </c>
      <c r="C104" s="45">
        <v>67.850430709810794</v>
      </c>
      <c r="D104" s="45">
        <v>48.877321999999999</v>
      </c>
      <c r="E104" s="45">
        <v>14.076677999999999</v>
      </c>
      <c r="F104" s="45">
        <v>62.954000000000001</v>
      </c>
      <c r="G104" s="45">
        <v>113.89700000000001</v>
      </c>
      <c r="H104" s="288">
        <v>176.851</v>
      </c>
      <c r="I104" s="45">
        <v>244.70143070981078</v>
      </c>
      <c r="J104" s="175">
        <v>3.8619960865323044E-2</v>
      </c>
      <c r="K104" s="61"/>
      <c r="L104" s="444"/>
    </row>
    <row r="105" spans="2:16" x14ac:dyDescent="0.25">
      <c r="B105" s="179">
        <v>2017</v>
      </c>
      <c r="C105" s="45">
        <v>70.388501965317914</v>
      </c>
      <c r="D105" s="45">
        <v>47.536667000000001</v>
      </c>
      <c r="E105" s="45">
        <v>14.274333</v>
      </c>
      <c r="F105" s="45">
        <v>61.811</v>
      </c>
      <c r="G105" s="45">
        <v>114.46899999999999</v>
      </c>
      <c r="H105" s="288">
        <v>176.28</v>
      </c>
      <c r="I105" s="45">
        <v>246.66850196531792</v>
      </c>
      <c r="J105" s="175">
        <v>8.0386585799732124E-3</v>
      </c>
      <c r="K105" s="61"/>
      <c r="L105" s="444"/>
    </row>
    <row r="106" spans="2:16" x14ac:dyDescent="0.25">
      <c r="B106" s="179">
        <v>2018</v>
      </c>
      <c r="C106" s="45">
        <v>70.504841753720001</v>
      </c>
      <c r="D106" s="45">
        <v>48.889794999999999</v>
      </c>
      <c r="E106" s="45">
        <v>13.707205</v>
      </c>
      <c r="F106" s="45">
        <v>62.597000000000001</v>
      </c>
      <c r="G106" s="45">
        <v>117.33799999999999</v>
      </c>
      <c r="H106" s="288">
        <v>179.935</v>
      </c>
      <c r="I106" s="45">
        <v>250.43984175372</v>
      </c>
      <c r="J106" s="175">
        <v>1.5289101601356325E-2</v>
      </c>
      <c r="K106" s="61"/>
      <c r="L106" s="444"/>
    </row>
    <row r="107" spans="2:16" x14ac:dyDescent="0.25">
      <c r="B107" s="179">
        <v>2019</v>
      </c>
      <c r="C107" s="45">
        <v>71.10273841263357</v>
      </c>
      <c r="D107" s="45">
        <v>44.504428000000004</v>
      </c>
      <c r="E107" s="45">
        <v>13.415571999999999</v>
      </c>
      <c r="F107" s="45">
        <v>57.92</v>
      </c>
      <c r="G107" s="45">
        <v>119.255</v>
      </c>
      <c r="H107" s="288">
        <v>177.17500000000001</v>
      </c>
      <c r="I107" s="45">
        <v>248.2777384126336</v>
      </c>
      <c r="J107" s="175">
        <v>-8.6332243541847875E-3</v>
      </c>
      <c r="K107" s="61"/>
      <c r="L107" s="444"/>
    </row>
    <row r="108" spans="2:16" x14ac:dyDescent="0.25">
      <c r="B108" s="176">
        <v>2020</v>
      </c>
      <c r="C108" s="157">
        <v>62.108137109345108</v>
      </c>
      <c r="D108" s="157">
        <v>38.642519</v>
      </c>
      <c r="E108" s="157">
        <v>12.082481</v>
      </c>
      <c r="F108" s="157">
        <v>50.725000000000001</v>
      </c>
      <c r="G108" s="157">
        <v>107.83</v>
      </c>
      <c r="H108" s="287">
        <v>158.55500000000001</v>
      </c>
      <c r="I108" s="157">
        <v>220.66313710934512</v>
      </c>
      <c r="J108" s="177">
        <v>-0.11122463689190476</v>
      </c>
      <c r="K108" s="34"/>
      <c r="L108" s="399"/>
    </row>
    <row r="109" spans="2:16" x14ac:dyDescent="0.25">
      <c r="B109" s="176">
        <v>2021</v>
      </c>
      <c r="C109" s="157">
        <v>69.613448718552135</v>
      </c>
      <c r="D109" s="157">
        <v>43.212839000000002</v>
      </c>
      <c r="E109" s="157">
        <v>14.254161</v>
      </c>
      <c r="F109" s="157">
        <v>57.466999999999999</v>
      </c>
      <c r="G109" s="157">
        <v>125.874</v>
      </c>
      <c r="H109" s="287">
        <v>183.34100000000001</v>
      </c>
      <c r="I109" s="157">
        <v>252.95444871855216</v>
      </c>
      <c r="J109" s="177">
        <v>0.14633758965008159</v>
      </c>
      <c r="K109" s="34"/>
      <c r="L109" s="444"/>
      <c r="P109" s="398"/>
    </row>
    <row r="110" spans="2:16" x14ac:dyDescent="0.25">
      <c r="B110" s="205">
        <v>2022</v>
      </c>
      <c r="C110" s="166">
        <v>73.951538576098187</v>
      </c>
      <c r="D110" s="166">
        <v>38.10503961754938</v>
      </c>
      <c r="E110" s="166">
        <v>13.99381</v>
      </c>
      <c r="F110" s="166">
        <v>52.098849617549384</v>
      </c>
      <c r="G110" s="166">
        <v>116.16496239642659</v>
      </c>
      <c r="H110" s="293">
        <v>168.26381201397598</v>
      </c>
      <c r="I110" s="166">
        <v>242.21535059007417</v>
      </c>
      <c r="J110" s="294">
        <v>-4.2454671909829766E-2</v>
      </c>
      <c r="K110" s="34"/>
      <c r="L110" s="444"/>
    </row>
    <row r="111" spans="2:16" x14ac:dyDescent="0.25">
      <c r="B111" s="2" t="s">
        <v>266</v>
      </c>
      <c r="C111" s="2"/>
      <c r="D111" s="8"/>
      <c r="E111" s="8"/>
      <c r="F111" s="2"/>
    </row>
    <row r="112" spans="2:16" x14ac:dyDescent="0.25">
      <c r="B112" s="2" t="s">
        <v>262</v>
      </c>
      <c r="C112" s="2"/>
      <c r="D112" s="8"/>
      <c r="E112" s="8"/>
      <c r="F112" s="2"/>
    </row>
    <row r="113" spans="1:16" x14ac:dyDescent="0.25">
      <c r="B113" s="2" t="s">
        <v>314</v>
      </c>
    </row>
    <row r="114" spans="1:16" x14ac:dyDescent="0.25">
      <c r="C114" s="2"/>
      <c r="D114" s="8"/>
      <c r="E114" s="8"/>
      <c r="F114" s="2"/>
    </row>
    <row r="115" spans="1:16" s="40" customFormat="1" x14ac:dyDescent="0.25">
      <c r="A115" s="2"/>
      <c r="C115" s="41"/>
      <c r="D115" s="41"/>
      <c r="E115" s="41"/>
      <c r="F115" s="41"/>
    </row>
    <row r="116" spans="1:16" s="40" customFormat="1" x14ac:dyDescent="0.25">
      <c r="A116" s="2"/>
      <c r="C116" s="445"/>
      <c r="D116" s="445"/>
      <c r="E116" s="445"/>
      <c r="F116" s="445"/>
      <c r="G116" s="445"/>
      <c r="H116" s="445"/>
      <c r="I116" s="445"/>
      <c r="J116" s="445"/>
      <c r="K116" s="445"/>
      <c r="L116" s="445"/>
      <c r="M116" s="445"/>
      <c r="N116" s="445"/>
      <c r="O116" s="445"/>
      <c r="P116" s="445"/>
    </row>
    <row r="117" spans="1:16" s="7" customFormat="1" ht="18.75" x14ac:dyDescent="0.3">
      <c r="A117" s="2"/>
      <c r="B117" s="9" t="s">
        <v>418</v>
      </c>
      <c r="C117" s="18"/>
      <c r="D117" s="18"/>
      <c r="E117" s="18"/>
      <c r="F117" s="18"/>
    </row>
    <row r="119" spans="1:16" s="68" customFormat="1" ht="15" customHeight="1" x14ac:dyDescent="0.25">
      <c r="A119" s="2"/>
      <c r="B119" s="187"/>
      <c r="C119" s="521" t="s">
        <v>316</v>
      </c>
      <c r="D119" s="521"/>
      <c r="E119" s="521" t="s">
        <v>317</v>
      </c>
      <c r="F119" s="522"/>
      <c r="G119" s="74"/>
    </row>
    <row r="120" spans="1:16" s="68" customFormat="1" x14ac:dyDescent="0.25">
      <c r="A120" s="2"/>
      <c r="B120" s="195"/>
      <c r="C120" s="196" t="s">
        <v>223</v>
      </c>
      <c r="D120" s="196" t="s">
        <v>315</v>
      </c>
      <c r="E120" s="196" t="s">
        <v>90</v>
      </c>
      <c r="F120" s="197" t="s">
        <v>315</v>
      </c>
      <c r="G120" s="74"/>
    </row>
    <row r="121" spans="1:16" x14ac:dyDescent="0.25">
      <c r="B121" s="172">
        <v>1997</v>
      </c>
      <c r="C121" s="198">
        <v>127322</v>
      </c>
      <c r="D121" s="199">
        <v>80.855279451828608</v>
      </c>
      <c r="E121" s="199">
        <v>268.15300000000002</v>
      </c>
      <c r="F121" s="200">
        <v>96.400975381661254</v>
      </c>
      <c r="G121" s="28"/>
    </row>
    <row r="122" spans="1:16" x14ac:dyDescent="0.25">
      <c r="B122" s="174">
        <v>1998</v>
      </c>
      <c r="C122" s="306">
        <v>129213</v>
      </c>
      <c r="D122" s="76">
        <v>82.056150734430261</v>
      </c>
      <c r="E122" s="76">
        <v>268.68400000000003</v>
      </c>
      <c r="F122" s="188">
        <v>96.591869825980964</v>
      </c>
      <c r="G122" s="28"/>
    </row>
    <row r="123" spans="1:16" x14ac:dyDescent="0.25">
      <c r="B123" s="174">
        <v>1999</v>
      </c>
      <c r="C123" s="306">
        <v>130838</v>
      </c>
      <c r="D123" s="76">
        <v>83.088099879976369</v>
      </c>
      <c r="E123" s="76">
        <v>274.80700000000002</v>
      </c>
      <c r="F123" s="188">
        <v>98.793087683927396</v>
      </c>
      <c r="G123" s="28"/>
    </row>
    <row r="124" spans="1:16" x14ac:dyDescent="0.25">
      <c r="B124" s="174">
        <v>2000</v>
      </c>
      <c r="C124" s="306">
        <v>131986</v>
      </c>
      <c r="D124" s="76">
        <v>83.817132260952945</v>
      </c>
      <c r="E124" s="76">
        <v>276.541</v>
      </c>
      <c r="F124" s="188">
        <v>99.416460502101344</v>
      </c>
      <c r="G124" s="28"/>
    </row>
    <row r="125" spans="1:16" x14ac:dyDescent="0.25">
      <c r="B125" s="174">
        <v>2001</v>
      </c>
      <c r="C125" s="306">
        <v>134332</v>
      </c>
      <c r="D125" s="76">
        <v>85.306949304307523</v>
      </c>
      <c r="E125" s="76">
        <v>281.96899999999999</v>
      </c>
      <c r="F125" s="188">
        <v>101.367825932925</v>
      </c>
      <c r="G125" s="28"/>
    </row>
    <row r="126" spans="1:16" x14ac:dyDescent="0.25">
      <c r="B126" s="176">
        <v>2002</v>
      </c>
      <c r="C126" s="307">
        <v>142035</v>
      </c>
      <c r="D126" s="308">
        <v>90.19870577701009</v>
      </c>
      <c r="E126" s="308">
        <v>271.28899999999999</v>
      </c>
      <c r="F126" s="189">
        <v>97.528367052822446</v>
      </c>
      <c r="G126" s="28"/>
    </row>
    <row r="127" spans="1:16" x14ac:dyDescent="0.25">
      <c r="B127" s="176">
        <v>2003</v>
      </c>
      <c r="C127" s="307">
        <v>148866</v>
      </c>
      <c r="D127" s="308">
        <v>94.536702462071901</v>
      </c>
      <c r="E127" s="308">
        <v>267.58600000000001</v>
      </c>
      <c r="F127" s="189">
        <v>96.197138941116478</v>
      </c>
      <c r="G127" s="28"/>
    </row>
    <row r="128" spans="1:16" x14ac:dyDescent="0.25">
      <c r="B128" s="176">
        <v>2004</v>
      </c>
      <c r="C128" s="307">
        <v>156775</v>
      </c>
      <c r="D128" s="308">
        <v>99.559278334148303</v>
      </c>
      <c r="E128" s="308">
        <v>280.73099999999999</v>
      </c>
      <c r="F128" s="189">
        <v>100.92276506274084</v>
      </c>
      <c r="G128" s="28"/>
    </row>
    <row r="129" spans="2:7" x14ac:dyDescent="0.25">
      <c r="B129" s="176">
        <v>2005</v>
      </c>
      <c r="C129" s="307">
        <v>152957</v>
      </c>
      <c r="D129" s="308">
        <v>97.13467412633598</v>
      </c>
      <c r="E129" s="308">
        <v>272.33000000000004</v>
      </c>
      <c r="F129" s="189">
        <v>97.902606443663927</v>
      </c>
      <c r="G129" s="28"/>
    </row>
    <row r="130" spans="2:7" x14ac:dyDescent="0.25">
      <c r="B130" s="176">
        <v>2006</v>
      </c>
      <c r="C130" s="307">
        <v>154141</v>
      </c>
      <c r="D130" s="308">
        <v>97.886568149921573</v>
      </c>
      <c r="E130" s="308">
        <v>275.74197393385066</v>
      </c>
      <c r="F130" s="189">
        <v>99.129210715105998</v>
      </c>
      <c r="G130" s="28"/>
    </row>
    <row r="131" spans="2:7" x14ac:dyDescent="0.25">
      <c r="B131" s="462">
        <v>2007</v>
      </c>
      <c r="C131" s="463">
        <v>157469</v>
      </c>
      <c r="D131" s="464">
        <v>100</v>
      </c>
      <c r="E131" s="464">
        <v>278.16419796413368</v>
      </c>
      <c r="F131" s="465">
        <v>100</v>
      </c>
      <c r="G131" s="28"/>
    </row>
    <row r="132" spans="2:7" x14ac:dyDescent="0.25">
      <c r="B132" s="174">
        <v>2008</v>
      </c>
      <c r="C132" s="306">
        <v>153350</v>
      </c>
      <c r="D132" s="76">
        <v>97.384247058151132</v>
      </c>
      <c r="E132" s="76">
        <v>254.99036455906821</v>
      </c>
      <c r="F132" s="188">
        <v>91.669009320871169</v>
      </c>
      <c r="G132" s="28"/>
    </row>
    <row r="133" spans="2:7" x14ac:dyDescent="0.25">
      <c r="B133" s="174">
        <v>2009</v>
      </c>
      <c r="C133" s="306">
        <v>133114</v>
      </c>
      <c r="D133" s="76">
        <v>84.533463729368961</v>
      </c>
      <c r="E133" s="76">
        <v>204.62407126568792</v>
      </c>
      <c r="F133" s="188">
        <v>73.562332163275741</v>
      </c>
      <c r="G133" s="28"/>
    </row>
    <row r="134" spans="2:7" x14ac:dyDescent="0.25">
      <c r="B134" s="174">
        <v>2010</v>
      </c>
      <c r="C134" s="306">
        <v>144465</v>
      </c>
      <c r="D134" s="76">
        <v>91.741866653119033</v>
      </c>
      <c r="E134" s="76">
        <v>197.82753142518624</v>
      </c>
      <c r="F134" s="188">
        <v>71.11897680329588</v>
      </c>
      <c r="G134" s="28"/>
    </row>
    <row r="135" spans="2:7" x14ac:dyDescent="0.25">
      <c r="B135" s="174">
        <v>2011</v>
      </c>
      <c r="C135" s="306">
        <v>145894</v>
      </c>
      <c r="D135" s="76">
        <v>92.649346855571579</v>
      </c>
      <c r="E135" s="76">
        <v>207.82034591736996</v>
      </c>
      <c r="F135" s="188">
        <v>74.711392565396295</v>
      </c>
      <c r="G135" s="28"/>
    </row>
    <row r="136" spans="2:7" x14ac:dyDescent="0.25">
      <c r="B136" s="176">
        <v>2012</v>
      </c>
      <c r="C136" s="307">
        <v>135334</v>
      </c>
      <c r="D136" s="308">
        <v>85.943265023591962</v>
      </c>
      <c r="E136" s="308">
        <v>190.53788838179258</v>
      </c>
      <c r="F136" s="189">
        <v>68.49835089358281</v>
      </c>
      <c r="G136" s="28"/>
    </row>
    <row r="137" spans="2:7" x14ac:dyDescent="0.25">
      <c r="B137" s="176">
        <v>2013</v>
      </c>
      <c r="C137" s="307">
        <v>137510</v>
      </c>
      <c r="D137" s="308">
        <v>87.325124310181707</v>
      </c>
      <c r="E137" s="308">
        <v>193.9809123538638</v>
      </c>
      <c r="F137" s="189">
        <v>69.736117650509286</v>
      </c>
      <c r="G137" s="28"/>
    </row>
    <row r="138" spans="2:7" x14ac:dyDescent="0.25">
      <c r="B138" s="176">
        <v>2014</v>
      </c>
      <c r="C138" s="307">
        <v>151118</v>
      </c>
      <c r="D138" s="308">
        <v>95.966825216391825</v>
      </c>
      <c r="E138" s="308">
        <v>226.22918461466222</v>
      </c>
      <c r="F138" s="189">
        <v>81.329368146734723</v>
      </c>
      <c r="G138" s="28"/>
    </row>
    <row r="139" spans="2:7" x14ac:dyDescent="0.25">
      <c r="B139" s="176">
        <v>2015</v>
      </c>
      <c r="C139" s="307">
        <v>156906</v>
      </c>
      <c r="D139" s="308">
        <v>99.642469311420058</v>
      </c>
      <c r="E139" s="308">
        <v>235.60247244424085</v>
      </c>
      <c r="F139" s="189">
        <v>84.699064138591737</v>
      </c>
      <c r="G139" s="28"/>
    </row>
    <row r="140" spans="2:7" x14ac:dyDescent="0.25">
      <c r="B140" s="176">
        <v>2016</v>
      </c>
      <c r="C140" s="190">
        <v>163335</v>
      </c>
      <c r="D140" s="191">
        <v>103.72517765401447</v>
      </c>
      <c r="E140" s="308">
        <v>244.70143070981078</v>
      </c>
      <c r="F140" s="192">
        <v>87.970138680953639</v>
      </c>
      <c r="G140" s="28"/>
    </row>
    <row r="141" spans="2:7" x14ac:dyDescent="0.25">
      <c r="B141" s="174">
        <v>2017</v>
      </c>
      <c r="C141" s="164">
        <v>173267</v>
      </c>
      <c r="D141" s="165">
        <v>110.03245083159229</v>
      </c>
      <c r="E141" s="76">
        <v>246.66850196531792</v>
      </c>
      <c r="F141" s="193">
        <v>88.677300591042709</v>
      </c>
      <c r="G141" s="28"/>
    </row>
    <row r="142" spans="2:7" x14ac:dyDescent="0.25">
      <c r="B142" s="174">
        <v>2018</v>
      </c>
      <c r="C142" s="164">
        <v>173219</v>
      </c>
      <c r="D142" s="165">
        <v>110.00196864144692</v>
      </c>
      <c r="E142" s="76">
        <v>250.43984175372</v>
      </c>
      <c r="F142" s="193">
        <v>90.033096849513171</v>
      </c>
      <c r="G142" s="28"/>
    </row>
    <row r="143" spans="2:7" x14ac:dyDescent="0.25">
      <c r="B143" s="174">
        <v>2019</v>
      </c>
      <c r="C143" s="164">
        <v>176767</v>
      </c>
      <c r="D143" s="165">
        <v>112.25511052969159</v>
      </c>
      <c r="E143" s="76">
        <v>248.2777384126336</v>
      </c>
      <c r="F143" s="193">
        <v>89.255820925109276</v>
      </c>
      <c r="G143" s="28"/>
    </row>
    <row r="144" spans="2:7" x14ac:dyDescent="0.25">
      <c r="B144" s="174">
        <v>2020</v>
      </c>
      <c r="C144" s="164">
        <v>151199</v>
      </c>
      <c r="D144" s="165">
        <v>96.018263912262128</v>
      </c>
      <c r="E144" s="76">
        <v>220.66313710934512</v>
      </c>
      <c r="F144" s="193">
        <v>79.328374652225122</v>
      </c>
      <c r="G144" s="28"/>
    </row>
    <row r="145" spans="1:8" x14ac:dyDescent="0.25">
      <c r="B145" s="174">
        <v>2021</v>
      </c>
      <c r="C145" s="164">
        <v>170612</v>
      </c>
      <c r="D145" s="165">
        <v>108.34640468917695</v>
      </c>
      <c r="E145" s="76">
        <v>252.95444871855216</v>
      </c>
      <c r="F145" s="193">
        <v>90.937097789690384</v>
      </c>
      <c r="G145" s="28"/>
    </row>
    <row r="146" spans="1:8" x14ac:dyDescent="0.25">
      <c r="B146" s="205">
        <v>2022</v>
      </c>
      <c r="C146" s="309">
        <v>181244</v>
      </c>
      <c r="D146" s="310">
        <v>115.09820980637463</v>
      </c>
      <c r="E146" s="311">
        <v>242.21535059007417</v>
      </c>
      <c r="F146" s="312">
        <v>87.07639313859697</v>
      </c>
      <c r="G146" s="28"/>
    </row>
    <row r="147" spans="1:8" x14ac:dyDescent="0.25">
      <c r="B147" s="2" t="s">
        <v>222</v>
      </c>
      <c r="C147" s="2"/>
      <c r="D147" s="8"/>
      <c r="E147" s="8"/>
      <c r="F147" s="2"/>
    </row>
    <row r="148" spans="1:8" x14ac:dyDescent="0.25">
      <c r="B148" s="2" t="s">
        <v>313</v>
      </c>
      <c r="C148" s="164"/>
      <c r="D148" s="165"/>
      <c r="E148" s="76"/>
      <c r="F148" s="165"/>
      <c r="G148" s="28"/>
    </row>
    <row r="152" spans="1:8" s="7" customFormat="1" ht="18" customHeight="1" x14ac:dyDescent="0.3">
      <c r="A152" s="2"/>
      <c r="B152" s="9" t="s">
        <v>419</v>
      </c>
      <c r="C152" s="18"/>
      <c r="D152" s="23"/>
      <c r="E152" s="18"/>
      <c r="F152" s="18"/>
    </row>
    <row r="154" spans="1:8" s="43" customFormat="1" ht="45" x14ac:dyDescent="0.25">
      <c r="A154" s="2"/>
      <c r="B154" s="201"/>
      <c r="C154" s="162" t="s">
        <v>94</v>
      </c>
      <c r="D154" s="162" t="s">
        <v>123</v>
      </c>
      <c r="E154" s="162" t="s">
        <v>95</v>
      </c>
      <c r="F154" s="202" t="s">
        <v>96</v>
      </c>
      <c r="G154" s="279"/>
    </row>
    <row r="155" spans="1:8" x14ac:dyDescent="0.25">
      <c r="B155" s="172">
        <v>1981</v>
      </c>
      <c r="C155" s="77">
        <v>40.077800000000003</v>
      </c>
      <c r="D155" s="77">
        <v>11.128003</v>
      </c>
      <c r="E155" s="77">
        <v>3.8587600000000002</v>
      </c>
      <c r="F155" s="207">
        <v>0</v>
      </c>
      <c r="H155" s="8"/>
    </row>
    <row r="156" spans="1:8" x14ac:dyDescent="0.25">
      <c r="B156" s="174">
        <v>1982</v>
      </c>
      <c r="C156" s="45">
        <v>38.397799999999997</v>
      </c>
      <c r="D156" s="45">
        <v>11.758037</v>
      </c>
      <c r="E156" s="45">
        <v>3.042869</v>
      </c>
      <c r="F156" s="203">
        <v>2.0913050000000002</v>
      </c>
    </row>
    <row r="157" spans="1:8" x14ac:dyDescent="0.25">
      <c r="B157" s="174">
        <v>1983</v>
      </c>
      <c r="C157" s="45">
        <v>37.4998</v>
      </c>
      <c r="D157" s="45">
        <v>12.081443</v>
      </c>
      <c r="E157" s="45">
        <v>3.2501280000000001</v>
      </c>
      <c r="F157" s="203">
        <v>1.402989</v>
      </c>
    </row>
    <row r="158" spans="1:8" x14ac:dyDescent="0.25">
      <c r="B158" s="174">
        <v>1984</v>
      </c>
      <c r="C158" s="45">
        <v>36.149799999999999</v>
      </c>
      <c r="D158" s="45">
        <v>12.779897</v>
      </c>
      <c r="E158" s="45">
        <v>2.9111400000000001</v>
      </c>
      <c r="F158" s="203">
        <v>1.209433</v>
      </c>
    </row>
    <row r="159" spans="1:8" x14ac:dyDescent="0.25">
      <c r="B159" s="174">
        <v>1985</v>
      </c>
      <c r="C159" s="45">
        <v>36.399799999999999</v>
      </c>
      <c r="D159" s="45">
        <v>13.724804000000001</v>
      </c>
      <c r="E159" s="45">
        <v>2.8223950000000002</v>
      </c>
      <c r="F159" s="203">
        <v>1.707497</v>
      </c>
    </row>
    <row r="160" spans="1:8" x14ac:dyDescent="0.25">
      <c r="B160" s="176">
        <v>1986</v>
      </c>
      <c r="C160" s="157">
        <v>36.861699999999999</v>
      </c>
      <c r="D160" s="157">
        <v>14.115977000000001</v>
      </c>
      <c r="E160" s="157">
        <v>2.8201290000000001</v>
      </c>
      <c r="F160" s="204">
        <v>2.229727</v>
      </c>
    </row>
    <row r="161" spans="2:6" x14ac:dyDescent="0.25">
      <c r="B161" s="176">
        <v>1987</v>
      </c>
      <c r="C161" s="157">
        <v>36.830100000000002</v>
      </c>
      <c r="D161" s="157">
        <v>15.638415</v>
      </c>
      <c r="E161" s="157">
        <v>3.2136650000000002</v>
      </c>
      <c r="F161" s="204">
        <v>5.4733460000000003</v>
      </c>
    </row>
    <row r="162" spans="2:6" x14ac:dyDescent="0.25">
      <c r="B162" s="176">
        <v>1988</v>
      </c>
      <c r="C162" s="157">
        <v>38.2181</v>
      </c>
      <c r="D162" s="157">
        <v>18.373916000000001</v>
      </c>
      <c r="E162" s="157">
        <v>3.1280060000000001</v>
      </c>
      <c r="F162" s="204">
        <v>4.9757709999999999</v>
      </c>
    </row>
    <row r="163" spans="2:6" x14ac:dyDescent="0.25">
      <c r="B163" s="176">
        <v>1989</v>
      </c>
      <c r="C163" s="157">
        <v>41.097025000000002</v>
      </c>
      <c r="D163" s="157">
        <v>21.062429000000002</v>
      </c>
      <c r="E163" s="157">
        <v>3.4054280000000001</v>
      </c>
      <c r="F163" s="204">
        <v>4.3389899999999999</v>
      </c>
    </row>
    <row r="164" spans="2:6" x14ac:dyDescent="0.25">
      <c r="B164" s="176">
        <v>1990</v>
      </c>
      <c r="C164" s="157">
        <v>43.689</v>
      </c>
      <c r="D164" s="157">
        <v>19.51812</v>
      </c>
      <c r="E164" s="157">
        <v>4.6520400000000004</v>
      </c>
      <c r="F164" s="204">
        <v>1.0768219999999999</v>
      </c>
    </row>
    <row r="165" spans="2:6" x14ac:dyDescent="0.25">
      <c r="B165" s="174">
        <v>1991</v>
      </c>
      <c r="C165" s="45">
        <v>41.299399000000001</v>
      </c>
      <c r="D165" s="45">
        <v>13.872140999999999</v>
      </c>
      <c r="E165" s="45">
        <v>5.0041479999999998</v>
      </c>
      <c r="F165" s="203">
        <v>1.9258120000000001</v>
      </c>
    </row>
    <row r="166" spans="2:6" x14ac:dyDescent="0.25">
      <c r="B166" s="174">
        <v>1992</v>
      </c>
      <c r="C166" s="45">
        <v>42.094399000000003</v>
      </c>
      <c r="D166" s="45">
        <v>13.032636999999999</v>
      </c>
      <c r="E166" s="45">
        <v>6.7187710000000003</v>
      </c>
      <c r="F166" s="203">
        <v>0.91274500000000003</v>
      </c>
    </row>
    <row r="167" spans="2:6" x14ac:dyDescent="0.25">
      <c r="B167" s="174">
        <v>1993</v>
      </c>
      <c r="C167" s="45">
        <v>38.592399</v>
      </c>
      <c r="D167" s="45">
        <v>12.051505000000001</v>
      </c>
      <c r="E167" s="45">
        <v>6.2012450000000001</v>
      </c>
      <c r="F167" s="203">
        <v>0.815801</v>
      </c>
    </row>
    <row r="168" spans="2:6" x14ac:dyDescent="0.25">
      <c r="B168" s="174">
        <v>1994</v>
      </c>
      <c r="C168" s="45">
        <v>37.726599</v>
      </c>
      <c r="D168" s="45">
        <v>14.075232</v>
      </c>
      <c r="E168" s="45">
        <v>6.5564799999999996</v>
      </c>
      <c r="F168" s="203">
        <v>1.4250659999999999</v>
      </c>
    </row>
    <row r="169" spans="2:6" x14ac:dyDescent="0.25">
      <c r="B169" s="174">
        <v>1995</v>
      </c>
      <c r="C169" s="45">
        <v>42.068598999999999</v>
      </c>
      <c r="D169" s="45">
        <v>14.072851500000001</v>
      </c>
      <c r="E169" s="45">
        <v>6.8615589999999997</v>
      </c>
      <c r="F169" s="203">
        <v>4.6479090000000003</v>
      </c>
    </row>
    <row r="170" spans="2:6" x14ac:dyDescent="0.25">
      <c r="B170" s="176">
        <v>1996</v>
      </c>
      <c r="C170" s="157">
        <v>43.649213000000003</v>
      </c>
      <c r="D170" s="157">
        <v>12.6807175</v>
      </c>
      <c r="E170" s="157">
        <v>6.2434440000000002</v>
      </c>
      <c r="F170" s="204">
        <v>6.6934089999999999</v>
      </c>
    </row>
    <row r="171" spans="2:6" x14ac:dyDescent="0.25">
      <c r="B171" s="176">
        <v>1997</v>
      </c>
      <c r="C171" s="157">
        <v>40.800998999999997</v>
      </c>
      <c r="D171" s="157">
        <v>12.845062</v>
      </c>
      <c r="E171" s="157">
        <v>7.06168</v>
      </c>
      <c r="F171" s="204">
        <v>4.4645840000000003</v>
      </c>
    </row>
    <row r="172" spans="2:6" x14ac:dyDescent="0.25">
      <c r="B172" s="176">
        <v>1998</v>
      </c>
      <c r="C172" s="157">
        <v>37.520999000000003</v>
      </c>
      <c r="D172" s="157">
        <v>13.073328999999999</v>
      </c>
      <c r="E172" s="157">
        <v>7.0219719999999999</v>
      </c>
      <c r="F172" s="204">
        <v>2.3953890000000002</v>
      </c>
    </row>
    <row r="173" spans="2:6" x14ac:dyDescent="0.25">
      <c r="B173" s="176">
        <v>1999</v>
      </c>
      <c r="C173" s="157">
        <v>36.645999000000003</v>
      </c>
      <c r="D173" s="157">
        <v>13.421466000000001</v>
      </c>
      <c r="E173" s="157">
        <v>7.5312140000000003</v>
      </c>
      <c r="F173" s="204">
        <v>2.7685719999999998</v>
      </c>
    </row>
    <row r="174" spans="2:6" x14ac:dyDescent="0.25">
      <c r="B174" s="176">
        <v>2000</v>
      </c>
      <c r="C174" s="157">
        <v>38.725999000000002</v>
      </c>
      <c r="D174" s="157">
        <v>13.451957999999999</v>
      </c>
      <c r="E174" s="157">
        <v>7.6684780000000003</v>
      </c>
      <c r="F174" s="204">
        <v>2.3725450000000001</v>
      </c>
    </row>
    <row r="175" spans="2:6" x14ac:dyDescent="0.25">
      <c r="B175" s="174">
        <v>2001</v>
      </c>
      <c r="C175" s="45">
        <v>37.875999</v>
      </c>
      <c r="D175" s="45">
        <v>14.18984</v>
      </c>
      <c r="E175" s="45">
        <v>7.2848790000000001</v>
      </c>
      <c r="F175" s="203">
        <v>0.45722400000000002</v>
      </c>
    </row>
    <row r="176" spans="2:6" x14ac:dyDescent="0.25">
      <c r="B176" s="174">
        <v>2002</v>
      </c>
      <c r="C176" s="45">
        <v>36.675998999999997</v>
      </c>
      <c r="D176" s="45">
        <v>14.281639999999999</v>
      </c>
      <c r="E176" s="45">
        <v>6.1909049999999999</v>
      </c>
      <c r="F176" s="203">
        <v>1.026602</v>
      </c>
    </row>
    <row r="177" spans="2:7" x14ac:dyDescent="0.25">
      <c r="B177" s="174">
        <v>2003</v>
      </c>
      <c r="C177" s="45">
        <v>37.275998999999999</v>
      </c>
      <c r="D177" s="45">
        <v>14.011728</v>
      </c>
      <c r="E177" s="45">
        <v>6.0685849999999997</v>
      </c>
      <c r="F177" s="203">
        <v>1.522235</v>
      </c>
    </row>
    <row r="178" spans="2:7" x14ac:dyDescent="0.25">
      <c r="B178" s="174">
        <v>2004</v>
      </c>
      <c r="C178" s="45">
        <v>37.382998999999998</v>
      </c>
      <c r="D178" s="45">
        <v>13.066031000000001</v>
      </c>
      <c r="E178" s="45">
        <v>6.7725520000000001</v>
      </c>
      <c r="F178" s="203">
        <v>1.7809079999999999</v>
      </c>
    </row>
    <row r="179" spans="2:7" x14ac:dyDescent="0.25">
      <c r="B179" s="174">
        <v>2005</v>
      </c>
      <c r="C179" s="45">
        <v>38.882998999999998</v>
      </c>
      <c r="D179" s="45">
        <v>13.532256</v>
      </c>
      <c r="E179" s="45">
        <v>6.35161</v>
      </c>
      <c r="F179" s="203">
        <v>1.530494</v>
      </c>
    </row>
    <row r="180" spans="2:7" x14ac:dyDescent="0.25">
      <c r="B180" s="176">
        <v>2006</v>
      </c>
      <c r="C180" s="157">
        <v>41.415998999999999</v>
      </c>
      <c r="D180" s="157">
        <v>13.489716</v>
      </c>
      <c r="E180" s="157">
        <v>6.6793950000000004</v>
      </c>
      <c r="F180" s="204">
        <v>2.0402779999999998</v>
      </c>
    </row>
    <row r="181" spans="2:7" x14ac:dyDescent="0.25">
      <c r="B181" s="176">
        <v>2007</v>
      </c>
      <c r="C181" s="157">
        <v>44.585999000000001</v>
      </c>
      <c r="D181" s="157">
        <v>14.453022000000001</v>
      </c>
      <c r="E181" s="157">
        <v>7.1557950000000003</v>
      </c>
      <c r="F181" s="204">
        <v>2.0985140000000002</v>
      </c>
    </row>
    <row r="182" spans="2:7" x14ac:dyDescent="0.25">
      <c r="B182" s="176">
        <v>2008</v>
      </c>
      <c r="C182" s="157">
        <v>44.326489000000002</v>
      </c>
      <c r="D182" s="157">
        <v>13.211823000000001</v>
      </c>
      <c r="E182" s="157">
        <v>6.2866710000000001</v>
      </c>
      <c r="F182" s="204">
        <v>1.9981230000000001</v>
      </c>
    </row>
    <row r="183" spans="2:7" x14ac:dyDescent="0.25">
      <c r="B183" s="176">
        <v>2009</v>
      </c>
      <c r="C183" s="157">
        <v>43.079898999999997</v>
      </c>
      <c r="D183" s="157">
        <v>10.050033000000001</v>
      </c>
      <c r="E183" s="157">
        <v>5.6604950000000001</v>
      </c>
      <c r="F183" s="204">
        <v>4.4931970000000003</v>
      </c>
    </row>
    <row r="184" spans="2:7" x14ac:dyDescent="0.25">
      <c r="B184" s="176">
        <v>2010</v>
      </c>
      <c r="C184" s="157">
        <v>40.57329</v>
      </c>
      <c r="D184" s="157">
        <v>10.061440354510523</v>
      </c>
      <c r="E184" s="157">
        <v>5.3929520000000002</v>
      </c>
      <c r="F184" s="204">
        <v>0.84379499999999996</v>
      </c>
    </row>
    <row r="185" spans="2:7" x14ac:dyDescent="0.25">
      <c r="B185" s="174">
        <v>2011</v>
      </c>
      <c r="C185" s="45">
        <v>40.874899999999997</v>
      </c>
      <c r="D185" s="45">
        <v>11.856787000000001</v>
      </c>
      <c r="E185" s="45">
        <v>6.0761149999999997</v>
      </c>
      <c r="F185" s="203">
        <v>1.4943029999999999</v>
      </c>
      <c r="G185" s="2" t="s">
        <v>70</v>
      </c>
    </row>
    <row r="186" spans="2:7" x14ac:dyDescent="0.25">
      <c r="B186" s="174">
        <v>2012</v>
      </c>
      <c r="C186" s="45">
        <v>38.374899999999997</v>
      </c>
      <c r="D186" s="45">
        <v>10.252162</v>
      </c>
      <c r="E186" s="45">
        <v>4.8966849999999997</v>
      </c>
      <c r="F186" s="203">
        <v>1.6659299999999999</v>
      </c>
    </row>
    <row r="187" spans="2:7" x14ac:dyDescent="0.25">
      <c r="B187" s="174">
        <v>2013</v>
      </c>
      <c r="C187" s="45">
        <v>37.788348999999997</v>
      </c>
      <c r="D187" s="45">
        <v>10.628947</v>
      </c>
      <c r="E187" s="45">
        <v>4.0896869999999996</v>
      </c>
      <c r="F187" s="203">
        <v>1.2615479999999999</v>
      </c>
    </row>
    <row r="188" spans="2:7" x14ac:dyDescent="0.25">
      <c r="B188" s="174">
        <v>2014</v>
      </c>
      <c r="C188" s="45">
        <v>37.158563000000001</v>
      </c>
      <c r="D188" s="45">
        <v>11.809203</v>
      </c>
      <c r="E188" s="45">
        <v>2.9945379999999999</v>
      </c>
      <c r="F188" s="203">
        <v>2.4445429999999999</v>
      </c>
    </row>
    <row r="189" spans="2:7" x14ac:dyDescent="0.25">
      <c r="B189" s="174">
        <v>2015</v>
      </c>
      <c r="C189" s="45">
        <v>36.991567000000003</v>
      </c>
      <c r="D189" s="45">
        <v>13.237043</v>
      </c>
      <c r="E189" s="45">
        <v>2.153146</v>
      </c>
      <c r="F189" s="203">
        <v>4.0770860000000004</v>
      </c>
    </row>
    <row r="190" spans="2:7" x14ac:dyDescent="0.25">
      <c r="B190" s="176">
        <v>2016</v>
      </c>
      <c r="C190" s="157">
        <v>37.189566999999997</v>
      </c>
      <c r="D190" s="157">
        <v>14.076677999999999</v>
      </c>
      <c r="E190" s="157">
        <v>2.7671250000000001</v>
      </c>
      <c r="F190" s="204">
        <v>1.9615849999999999</v>
      </c>
    </row>
    <row r="191" spans="2:7" x14ac:dyDescent="0.25">
      <c r="B191" s="176">
        <v>2017</v>
      </c>
      <c r="C191" s="157">
        <v>35.073233000000002</v>
      </c>
      <c r="D191" s="157">
        <v>14.274353</v>
      </c>
      <c r="E191" s="157">
        <v>3.1273710000000001</v>
      </c>
      <c r="F191" s="204">
        <v>1.602832</v>
      </c>
    </row>
    <row r="192" spans="2:7" x14ac:dyDescent="0.25">
      <c r="B192" s="176">
        <v>2018</v>
      </c>
      <c r="C192" s="157">
        <v>36.951565000000002</v>
      </c>
      <c r="D192" s="157">
        <v>13.707205000000002</v>
      </c>
      <c r="E192" s="157">
        <v>4.1101419999999997</v>
      </c>
      <c r="F192" s="204">
        <v>1.982232</v>
      </c>
    </row>
    <row r="193" spans="1:7" x14ac:dyDescent="0.25">
      <c r="B193" s="176">
        <v>2019</v>
      </c>
      <c r="C193" s="157">
        <v>39.723232000000003</v>
      </c>
      <c r="D193" s="157">
        <v>13.415571999999999</v>
      </c>
      <c r="E193" s="157">
        <v>4.6723689999999998</v>
      </c>
      <c r="F193" s="204">
        <v>3.9223180000000002</v>
      </c>
    </row>
    <row r="194" spans="1:7" x14ac:dyDescent="0.25">
      <c r="B194" s="176">
        <v>2020</v>
      </c>
      <c r="C194" s="157">
        <v>39.341664999999999</v>
      </c>
      <c r="D194" s="157">
        <v>12.082481</v>
      </c>
      <c r="E194" s="157">
        <v>4.3448729999999998</v>
      </c>
      <c r="F194" s="204">
        <v>1.6201669999999999</v>
      </c>
    </row>
    <row r="195" spans="1:7" x14ac:dyDescent="0.25">
      <c r="B195" s="176">
        <v>2021</v>
      </c>
      <c r="C195" s="157">
        <v>39.991664999999998</v>
      </c>
      <c r="D195" s="157">
        <v>14.254161</v>
      </c>
      <c r="E195" s="157">
        <v>4.3146529999999998</v>
      </c>
      <c r="F195" s="204">
        <v>2.056616</v>
      </c>
    </row>
    <row r="196" spans="1:7" x14ac:dyDescent="0.25">
      <c r="B196" s="205">
        <v>2022</v>
      </c>
      <c r="C196" s="166">
        <v>39.891665000000003</v>
      </c>
      <c r="D196" s="166">
        <v>13.99381</v>
      </c>
      <c r="E196" s="166">
        <v>4.6932910000000003</v>
      </c>
      <c r="F196" s="206">
        <v>1.8104769999999999</v>
      </c>
      <c r="G196" s="23"/>
    </row>
    <row r="197" spans="1:7" x14ac:dyDescent="0.25">
      <c r="B197" s="2" t="s">
        <v>355</v>
      </c>
    </row>
    <row r="198" spans="1:7" x14ac:dyDescent="0.25">
      <c r="B198" s="64" t="s">
        <v>292</v>
      </c>
    </row>
    <row r="199" spans="1:7" s="40" customFormat="1" x14ac:dyDescent="0.25">
      <c r="A199" s="2"/>
      <c r="C199" s="41"/>
      <c r="D199" s="41"/>
      <c r="E199" s="41"/>
      <c r="F199" s="41"/>
    </row>
    <row r="202" spans="1:7" x14ac:dyDescent="0.25">
      <c r="B202" s="29" t="s">
        <v>198</v>
      </c>
    </row>
    <row r="203" spans="1:7" x14ac:dyDescent="0.25">
      <c r="B203" s="29" t="s">
        <v>66</v>
      </c>
    </row>
  </sheetData>
  <mergeCells count="2">
    <mergeCell ref="C119:D119"/>
    <mergeCell ref="E119:F119"/>
  </mergeCells>
  <conditionalFormatting sqref="I1:I5">
    <cfRule type="cellIs" dxfId="29" priority="1" operator="equal">
      <formula>"X"</formula>
    </cfRule>
    <cfRule type="cellIs" dxfId="28" priority="2" operator="equal">
      <formula>"OK"</formula>
    </cfRule>
  </conditionalFormatting>
  <hyperlinks>
    <hyperlink ref="B203" location="Content!A1" display="Back to content page" xr:uid="{5DC2981D-FD84-4DDC-9360-5DC28CCD2F74}"/>
    <hyperlink ref="B202" location="'Section 3.A'!A1" display="Back to top" xr:uid="{020F61E9-CFFA-4B46-8C2C-00D929039CF6}"/>
  </hyperlinks>
  <pageMargins left="0.7" right="0.7" top="0.75" bottom="0.75" header="0.3" footer="0.3"/>
  <pageSetup paperSize="9" scale="37" orientation="landscape" r:id="rId1"/>
  <rowBreaks count="1" manualBreakCount="1">
    <brk id="137"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0F1F0"/>
  </sheetPr>
  <dimension ref="A1:W123"/>
  <sheetViews>
    <sheetView showGridLines="0" zoomScale="80" zoomScaleNormal="80" workbookViewId="0">
      <selection activeCell="J49" sqref="J49"/>
    </sheetView>
  </sheetViews>
  <sheetFormatPr defaultColWidth="9.140625" defaultRowHeight="15" x14ac:dyDescent="0.25"/>
  <cols>
    <col min="1" max="1" width="2" style="2" customWidth="1"/>
    <col min="2" max="2" width="42.85546875" style="2" customWidth="1"/>
    <col min="3" max="4" width="25.7109375" style="2" customWidth="1"/>
    <col min="5" max="5" width="25.7109375" style="28" customWidth="1"/>
    <col min="6" max="7" width="25.7109375" style="2" customWidth="1"/>
    <col min="8" max="8" width="12.7109375" style="2" bestFit="1" customWidth="1"/>
    <col min="9" max="16384" width="9.140625" style="2"/>
  </cols>
  <sheetData>
    <row r="1" spans="1:8" s="7" customFormat="1" ht="18.75" x14ac:dyDescent="0.3">
      <c r="B1" s="7" t="s">
        <v>230</v>
      </c>
      <c r="C1" s="7" t="str">
        <f>B7</f>
        <v>Table 3.B1 - UK cementitious sales (a) (b) (Million tonnes)</v>
      </c>
      <c r="D1" s="17"/>
      <c r="E1" s="18"/>
      <c r="F1" s="18"/>
      <c r="H1" s="23"/>
    </row>
    <row r="2" spans="1:8" s="7" customFormat="1" ht="18.75" x14ac:dyDescent="0.3">
      <c r="B2" s="283" t="s">
        <v>229</v>
      </c>
      <c r="C2" s="7" t="str">
        <f>B39</f>
        <v>Table 3.B2 - UK (a) domestic cement sales by channel (Thousand tonnes)</v>
      </c>
      <c r="D2" s="17"/>
      <c r="E2" s="18"/>
      <c r="F2" s="18"/>
      <c r="G2" s="298"/>
      <c r="H2" s="23"/>
    </row>
    <row r="3" spans="1:8" ht="18.75" x14ac:dyDescent="0.3">
      <c r="C3" s="7" t="str">
        <f>B68</f>
        <v>Table 3.B3 - UK production of blast furnace and steel slags (Million tonnes)</v>
      </c>
      <c r="D3" s="17"/>
      <c r="E3" s="18"/>
      <c r="F3" s="18"/>
      <c r="G3" s="298"/>
    </row>
    <row r="4" spans="1:8" ht="18.75" x14ac:dyDescent="0.3">
      <c r="C4" s="7" t="str">
        <f>B90</f>
        <v>Table 3.B4 - Total UK fly ash production (Mllion tonnes)</v>
      </c>
      <c r="D4" s="17"/>
      <c r="E4" s="18"/>
      <c r="F4" s="18"/>
      <c r="G4" s="298"/>
    </row>
    <row r="5" spans="1:8" x14ac:dyDescent="0.25">
      <c r="D5" s="27"/>
      <c r="F5" s="28"/>
    </row>
    <row r="7" spans="1:8" s="7" customFormat="1" ht="18.75" x14ac:dyDescent="0.3">
      <c r="A7" s="2"/>
      <c r="B7" s="9" t="s">
        <v>420</v>
      </c>
      <c r="C7" s="18"/>
      <c r="D7" s="90"/>
      <c r="E7" s="18"/>
      <c r="F7" s="18"/>
    </row>
    <row r="8" spans="1:8" x14ac:dyDescent="0.25">
      <c r="D8" s="28"/>
      <c r="E8" s="2"/>
    </row>
    <row r="9" spans="1:8" s="43" customFormat="1" x14ac:dyDescent="0.25">
      <c r="A9" s="68"/>
      <c r="B9" s="161"/>
      <c r="C9" s="162" t="s">
        <v>318</v>
      </c>
      <c r="D9" s="162" t="s">
        <v>248</v>
      </c>
    </row>
    <row r="10" spans="1:8" s="31" customFormat="1" x14ac:dyDescent="0.25">
      <c r="A10" s="2"/>
      <c r="B10" s="2">
        <v>2001</v>
      </c>
      <c r="C10" s="77">
        <v>14.262</v>
      </c>
      <c r="D10" s="28" t="s">
        <v>24</v>
      </c>
    </row>
    <row r="11" spans="1:8" x14ac:dyDescent="0.25">
      <c r="B11" s="2">
        <v>2002</v>
      </c>
      <c r="C11" s="16">
        <v>14.355</v>
      </c>
      <c r="D11" s="32">
        <v>6.5208245687842226E-3</v>
      </c>
      <c r="E11" s="2"/>
    </row>
    <row r="12" spans="1:8" x14ac:dyDescent="0.25">
      <c r="B12" s="2">
        <v>2003</v>
      </c>
      <c r="C12" s="16">
        <v>14.622</v>
      </c>
      <c r="D12" s="32">
        <v>1.8599791013583999E-2</v>
      </c>
      <c r="E12" s="2"/>
    </row>
    <row r="13" spans="1:8" x14ac:dyDescent="0.25">
      <c r="B13" s="2">
        <v>2004</v>
      </c>
      <c r="C13" s="16">
        <v>14.951000000000001</v>
      </c>
      <c r="D13" s="32">
        <v>2.2500341950485669E-2</v>
      </c>
      <c r="E13" s="2"/>
    </row>
    <row r="14" spans="1:8" x14ac:dyDescent="0.25">
      <c r="B14" s="2">
        <v>2005</v>
      </c>
      <c r="C14" s="16">
        <v>14.73</v>
      </c>
      <c r="D14" s="32">
        <v>-1.4781619958531222E-2</v>
      </c>
      <c r="E14" s="2"/>
    </row>
    <row r="15" spans="1:8" x14ac:dyDescent="0.25">
      <c r="B15" s="155">
        <v>2006</v>
      </c>
      <c r="C15" s="156">
        <v>15.083</v>
      </c>
      <c r="D15" s="235">
        <v>2.3964697895451526E-2</v>
      </c>
      <c r="E15" s="2"/>
    </row>
    <row r="16" spans="1:8" x14ac:dyDescent="0.25">
      <c r="B16" s="155">
        <v>2007</v>
      </c>
      <c r="C16" s="156">
        <v>15.782999999999999</v>
      </c>
      <c r="D16" s="235">
        <v>4.640986541139025E-2</v>
      </c>
      <c r="E16" s="2"/>
    </row>
    <row r="17" spans="1:5" x14ac:dyDescent="0.25">
      <c r="B17" s="155">
        <v>2008</v>
      </c>
      <c r="C17" s="156">
        <v>13.66</v>
      </c>
      <c r="D17" s="235">
        <v>-0.13451181651143629</v>
      </c>
      <c r="E17" s="2"/>
    </row>
    <row r="18" spans="1:5" x14ac:dyDescent="0.25">
      <c r="B18" s="155">
        <v>2009</v>
      </c>
      <c r="C18" s="156">
        <v>10.337999999999999</v>
      </c>
      <c r="D18" s="235">
        <v>-0.24319180087847736</v>
      </c>
      <c r="E18" s="24"/>
    </row>
    <row r="19" spans="1:5" x14ac:dyDescent="0.25">
      <c r="B19" s="155">
        <v>2010</v>
      </c>
      <c r="C19" s="156">
        <v>10.515000000000001</v>
      </c>
      <c r="D19" s="235">
        <v>1.7121300058038358E-2</v>
      </c>
      <c r="E19" s="2"/>
    </row>
    <row r="20" spans="1:5" x14ac:dyDescent="0.25">
      <c r="B20" s="2">
        <v>2011</v>
      </c>
      <c r="C20" s="16">
        <v>11.311999999999999</v>
      </c>
      <c r="D20" s="32">
        <v>7.579648121730842E-2</v>
      </c>
      <c r="E20" s="2"/>
    </row>
    <row r="21" spans="1:5" x14ac:dyDescent="0.25">
      <c r="B21" s="2">
        <v>2012</v>
      </c>
      <c r="C21" s="16">
        <v>10.515000000000001</v>
      </c>
      <c r="D21" s="32">
        <v>-7.0456152758132884E-2</v>
      </c>
      <c r="E21" s="2"/>
    </row>
    <row r="22" spans="1:5" x14ac:dyDescent="0.25">
      <c r="B22" s="2">
        <v>2013</v>
      </c>
      <c r="C22" s="45">
        <v>11.535</v>
      </c>
      <c r="D22" s="32">
        <v>9.7004279600570564E-2</v>
      </c>
      <c r="E22" s="2"/>
    </row>
    <row r="23" spans="1:5" x14ac:dyDescent="0.25">
      <c r="B23" s="2">
        <v>2014</v>
      </c>
      <c r="C23" s="45">
        <v>12.433</v>
      </c>
      <c r="D23" s="32">
        <v>7.7850021673168568E-2</v>
      </c>
      <c r="E23" s="47"/>
    </row>
    <row r="24" spans="1:5" x14ac:dyDescent="0.25">
      <c r="B24" s="28">
        <v>2015</v>
      </c>
      <c r="C24" s="45">
        <v>13.967000000000001</v>
      </c>
      <c r="D24" s="32">
        <v>0.12338132389608303</v>
      </c>
      <c r="E24" s="47"/>
    </row>
    <row r="25" spans="1:5" x14ac:dyDescent="0.25">
      <c r="B25" s="171">
        <v>2016</v>
      </c>
      <c r="C25" s="157">
        <v>15.004</v>
      </c>
      <c r="D25" s="235">
        <v>7.4246438032505191E-2</v>
      </c>
      <c r="E25" s="47"/>
    </row>
    <row r="26" spans="1:5" x14ac:dyDescent="0.25">
      <c r="B26" s="171">
        <v>2017</v>
      </c>
      <c r="C26" s="157">
        <v>14.955</v>
      </c>
      <c r="D26" s="235">
        <v>-3.2657957877898491E-3</v>
      </c>
      <c r="E26" s="47"/>
    </row>
    <row r="27" spans="1:5" x14ac:dyDescent="0.25">
      <c r="B27" s="171">
        <v>2018</v>
      </c>
      <c r="C27" s="157">
        <v>15.18816</v>
      </c>
      <c r="D27" s="235">
        <v>1.5590772316950829E-2</v>
      </c>
      <c r="E27" s="47"/>
    </row>
    <row r="28" spans="1:5" x14ac:dyDescent="0.25">
      <c r="B28" s="171">
        <v>2019</v>
      </c>
      <c r="C28" s="157">
        <v>15.21834</v>
      </c>
      <c r="D28" s="235">
        <v>1.9870741419631965E-3</v>
      </c>
      <c r="E28" s="47"/>
    </row>
    <row r="29" spans="1:5" x14ac:dyDescent="0.25">
      <c r="B29" s="171">
        <v>2020</v>
      </c>
      <c r="C29" s="157">
        <v>13.222142</v>
      </c>
      <c r="D29" s="235">
        <v>-0.13117054816753992</v>
      </c>
      <c r="E29" s="388"/>
    </row>
    <row r="30" spans="1:5" x14ac:dyDescent="0.25">
      <c r="B30" s="28">
        <v>2021</v>
      </c>
      <c r="C30" s="45">
        <v>15.629216666666665</v>
      </c>
      <c r="D30" s="32">
        <v>0.18204876839672912</v>
      </c>
      <c r="E30" s="47"/>
    </row>
    <row r="31" spans="1:5" x14ac:dyDescent="0.25">
      <c r="B31" s="319">
        <v>2022</v>
      </c>
      <c r="C31" s="46">
        <v>15.284477745</v>
      </c>
      <c r="D31" s="320">
        <v>-2.2057338446264452E-2</v>
      </c>
      <c r="E31" s="47"/>
    </row>
    <row r="32" spans="1:5" x14ac:dyDescent="0.25">
      <c r="A32" s="31"/>
      <c r="B32" s="2" t="s">
        <v>247</v>
      </c>
    </row>
    <row r="33" spans="1:9" x14ac:dyDescent="0.25">
      <c r="B33" s="2" t="s">
        <v>366</v>
      </c>
      <c r="D33" s="28"/>
      <c r="E33" s="24"/>
    </row>
    <row r="34" spans="1:9" x14ac:dyDescent="0.25">
      <c r="B34" s="2" t="s">
        <v>8</v>
      </c>
      <c r="D34" s="28"/>
      <c r="E34" s="2"/>
    </row>
    <row r="35" spans="1:9" x14ac:dyDescent="0.25">
      <c r="E35" s="44"/>
    </row>
    <row r="36" spans="1:9" x14ac:dyDescent="0.25">
      <c r="D36" s="27"/>
      <c r="F36" s="28"/>
    </row>
    <row r="37" spans="1:9" x14ac:dyDescent="0.25">
      <c r="D37" s="27"/>
      <c r="F37" s="28"/>
    </row>
    <row r="38" spans="1:9" x14ac:dyDescent="0.25">
      <c r="D38" s="27"/>
      <c r="F38" s="28"/>
    </row>
    <row r="39" spans="1:9" s="7" customFormat="1" ht="18.75" x14ac:dyDescent="0.3">
      <c r="B39" s="9" t="s">
        <v>421</v>
      </c>
      <c r="D39" s="90"/>
      <c r="E39" s="18"/>
      <c r="F39" s="18"/>
    </row>
    <row r="40" spans="1:9" s="7" customFormat="1" ht="18.75" x14ac:dyDescent="0.3">
      <c r="B40" s="9"/>
      <c r="D40" s="90"/>
      <c r="E40" s="18"/>
      <c r="F40" s="18"/>
    </row>
    <row r="41" spans="1:9" s="387" customFormat="1" ht="30" x14ac:dyDescent="0.25">
      <c r="A41" s="384"/>
      <c r="B41" s="385"/>
      <c r="C41" s="386" t="s">
        <v>85</v>
      </c>
      <c r="D41" s="386" t="s">
        <v>25</v>
      </c>
      <c r="E41" s="386" t="s">
        <v>26</v>
      </c>
      <c r="F41" s="386" t="s">
        <v>246</v>
      </c>
      <c r="G41" s="386" t="s">
        <v>268</v>
      </c>
    </row>
    <row r="42" spans="1:9" x14ac:dyDescent="0.25">
      <c r="B42" s="2">
        <v>2003</v>
      </c>
      <c r="C42" s="321">
        <v>5441.6486882189392</v>
      </c>
      <c r="D42" s="322">
        <v>2422.8422374700913</v>
      </c>
      <c r="E42" s="322">
        <v>3213.1982960949686</v>
      </c>
      <c r="F42" s="322">
        <v>578.2373964862993</v>
      </c>
      <c r="G42" s="322">
        <v>11655.9266182703</v>
      </c>
      <c r="H42" s="444"/>
      <c r="I42" s="325"/>
    </row>
    <row r="43" spans="1:9" x14ac:dyDescent="0.25">
      <c r="B43" s="2">
        <v>2004</v>
      </c>
      <c r="C43" s="321">
        <v>5612.8559748236512</v>
      </c>
      <c r="D43" s="322">
        <v>2398.7820203305664</v>
      </c>
      <c r="E43" s="322">
        <v>3118.0353887878282</v>
      </c>
      <c r="F43" s="322">
        <v>546.25790581901288</v>
      </c>
      <c r="G43" s="322">
        <v>11675.931289761058</v>
      </c>
      <c r="H43" s="444"/>
      <c r="I43" s="325"/>
    </row>
    <row r="44" spans="1:9" x14ac:dyDescent="0.25">
      <c r="B44" s="2">
        <v>2005</v>
      </c>
      <c r="C44" s="321">
        <v>5610.2134028736946</v>
      </c>
      <c r="D44" s="322">
        <v>2203.9878906802392</v>
      </c>
      <c r="E44" s="322">
        <v>2918.0742761181873</v>
      </c>
      <c r="F44" s="322">
        <v>574.261013263829</v>
      </c>
      <c r="G44" s="322">
        <v>11306.536582935949</v>
      </c>
      <c r="H44" s="444"/>
      <c r="I44" s="325"/>
    </row>
    <row r="45" spans="1:9" x14ac:dyDescent="0.25">
      <c r="B45" s="2">
        <v>2006</v>
      </c>
      <c r="C45" s="321">
        <v>5949.0757923306064</v>
      </c>
      <c r="D45" s="322">
        <v>2157.8521553071114</v>
      </c>
      <c r="E45" s="322">
        <v>2763.8839751560949</v>
      </c>
      <c r="F45" s="322">
        <v>452.86977720618734</v>
      </c>
      <c r="G45" s="322">
        <v>11323.681700000001</v>
      </c>
      <c r="H45" s="444"/>
      <c r="I45" s="325"/>
    </row>
    <row r="46" spans="1:9" x14ac:dyDescent="0.25">
      <c r="B46" s="2">
        <v>2007</v>
      </c>
      <c r="C46" s="321">
        <v>6404.0150000000003</v>
      </c>
      <c r="D46" s="322">
        <v>2198.4580000000001</v>
      </c>
      <c r="E46" s="322">
        <v>2836.7930000000001</v>
      </c>
      <c r="F46" s="322">
        <v>458.58699999999999</v>
      </c>
      <c r="G46" s="322">
        <v>11897.853000000001</v>
      </c>
      <c r="H46" s="444"/>
      <c r="I46" s="325"/>
    </row>
    <row r="47" spans="1:9" x14ac:dyDescent="0.25">
      <c r="B47" s="155">
        <v>2008</v>
      </c>
      <c r="C47" s="323">
        <v>5401.9259999999995</v>
      </c>
      <c r="D47" s="324">
        <v>1992.104</v>
      </c>
      <c r="E47" s="324">
        <v>2205.9579999999996</v>
      </c>
      <c r="F47" s="324">
        <v>540.84299999999996</v>
      </c>
      <c r="G47" s="324">
        <v>10140.831</v>
      </c>
      <c r="H47" s="444"/>
      <c r="I47" s="325"/>
    </row>
    <row r="48" spans="1:9" x14ac:dyDescent="0.25">
      <c r="B48" s="155">
        <v>2009</v>
      </c>
      <c r="C48" s="323">
        <v>3991.2290000000003</v>
      </c>
      <c r="D48" s="324">
        <v>1579.8330000000001</v>
      </c>
      <c r="E48" s="324">
        <v>1594.2380000000001</v>
      </c>
      <c r="F48" s="324">
        <v>446.83599999999996</v>
      </c>
      <c r="G48" s="324">
        <v>7612.1360000000004</v>
      </c>
      <c r="H48" s="444"/>
      <c r="I48" s="325"/>
    </row>
    <row r="49" spans="1:9" x14ac:dyDescent="0.25">
      <c r="B49" s="155">
        <v>2010</v>
      </c>
      <c r="C49" s="323">
        <v>4188.6639999999998</v>
      </c>
      <c r="D49" s="324">
        <v>1572.328</v>
      </c>
      <c r="E49" s="324">
        <v>1777.489</v>
      </c>
      <c r="F49" s="324">
        <v>286.71999999999997</v>
      </c>
      <c r="G49" s="324">
        <v>7825.2009999999991</v>
      </c>
      <c r="H49" s="444"/>
      <c r="I49" s="325"/>
    </row>
    <row r="50" spans="1:9" x14ac:dyDescent="0.25">
      <c r="B50" s="155">
        <v>2011</v>
      </c>
      <c r="C50" s="323">
        <v>4535.4290000000001</v>
      </c>
      <c r="D50" s="324">
        <v>1614.0650000000001</v>
      </c>
      <c r="E50" s="324">
        <v>1935.8869999999999</v>
      </c>
      <c r="F50" s="324">
        <v>312.96899999999999</v>
      </c>
      <c r="G50" s="324">
        <v>8398.35</v>
      </c>
      <c r="H50" s="444"/>
      <c r="I50" s="325"/>
    </row>
    <row r="51" spans="1:9" x14ac:dyDescent="0.25">
      <c r="B51" s="155">
        <v>2012</v>
      </c>
      <c r="C51" s="323">
        <v>4249.6880000000001</v>
      </c>
      <c r="D51" s="324">
        <v>1495.962</v>
      </c>
      <c r="E51" s="324">
        <v>1781.5910000000001</v>
      </c>
      <c r="F51" s="324">
        <v>260.02999999999997</v>
      </c>
      <c r="G51" s="324">
        <v>7787.2709999999997</v>
      </c>
      <c r="H51" s="444"/>
      <c r="I51" s="325"/>
    </row>
    <row r="52" spans="1:9" x14ac:dyDescent="0.25">
      <c r="B52" s="2">
        <v>2013</v>
      </c>
      <c r="C52" s="97">
        <v>4680.331000000001</v>
      </c>
      <c r="D52" s="322">
        <v>1518.8770000000002</v>
      </c>
      <c r="E52" s="322">
        <v>1761.2620000000002</v>
      </c>
      <c r="F52" s="322">
        <v>360.06299999999999</v>
      </c>
      <c r="G52" s="322">
        <v>8320.5330000000013</v>
      </c>
      <c r="H52" s="444"/>
      <c r="I52" s="325"/>
    </row>
    <row r="53" spans="1:9" x14ac:dyDescent="0.25">
      <c r="B53" s="2">
        <v>2014</v>
      </c>
      <c r="C53" s="97">
        <v>4716.54</v>
      </c>
      <c r="D53" s="322">
        <v>1611.3000000000002</v>
      </c>
      <c r="E53" s="322">
        <v>2182.4599999999996</v>
      </c>
      <c r="F53" s="322">
        <v>468.00000000000006</v>
      </c>
      <c r="G53" s="322">
        <v>8978.2999999999993</v>
      </c>
      <c r="H53" s="444"/>
      <c r="I53" s="325"/>
    </row>
    <row r="54" spans="1:9" x14ac:dyDescent="0.25">
      <c r="B54" s="28">
        <v>2015</v>
      </c>
      <c r="C54" s="97">
        <v>5272.6607100000001</v>
      </c>
      <c r="D54" s="322">
        <v>1700.9995899999999</v>
      </c>
      <c r="E54" s="322">
        <v>2359.93451</v>
      </c>
      <c r="F54" s="322">
        <v>829.29836</v>
      </c>
      <c r="G54" s="322">
        <v>10162.893169999999</v>
      </c>
      <c r="H54" s="444"/>
      <c r="I54" s="325"/>
    </row>
    <row r="55" spans="1:9" x14ac:dyDescent="0.25">
      <c r="B55" s="28">
        <v>2016</v>
      </c>
      <c r="C55" s="97">
        <v>5346.0919999999996</v>
      </c>
      <c r="D55" s="322">
        <v>2081.3609999999999</v>
      </c>
      <c r="E55" s="322">
        <v>2360.181</v>
      </c>
      <c r="F55" s="322">
        <v>656.63800000000003</v>
      </c>
      <c r="G55" s="322">
        <v>10444.272000000001</v>
      </c>
      <c r="H55" s="444"/>
      <c r="I55" s="325"/>
    </row>
    <row r="56" spans="1:9" x14ac:dyDescent="0.25">
      <c r="B56" s="28">
        <v>2017</v>
      </c>
      <c r="C56" s="97">
        <v>5315.3598860000002</v>
      </c>
      <c r="D56" s="322">
        <v>1793.666453</v>
      </c>
      <c r="E56" s="322">
        <v>2505.8283000000001</v>
      </c>
      <c r="F56" s="322">
        <v>555.30542000000003</v>
      </c>
      <c r="G56" s="322">
        <v>10170.160059000002</v>
      </c>
      <c r="H56" s="444"/>
      <c r="I56" s="325"/>
    </row>
    <row r="57" spans="1:9" x14ac:dyDescent="0.25">
      <c r="B57" s="171">
        <v>2018</v>
      </c>
      <c r="C57" s="142">
        <v>5361.125</v>
      </c>
      <c r="D57" s="324">
        <v>1683.932</v>
      </c>
      <c r="E57" s="324">
        <v>2475.0079999999998</v>
      </c>
      <c r="F57" s="324">
        <v>545.89599999999996</v>
      </c>
      <c r="G57" s="324">
        <v>10065.960999999999</v>
      </c>
      <c r="H57" s="444"/>
      <c r="I57" s="325"/>
    </row>
    <row r="58" spans="1:9" x14ac:dyDescent="0.25">
      <c r="B58" s="171">
        <v>2019</v>
      </c>
      <c r="C58" s="142">
        <v>5327.1579999999994</v>
      </c>
      <c r="D58" s="324">
        <v>1610.4059999999999</v>
      </c>
      <c r="E58" s="324">
        <v>2399.3240000000001</v>
      </c>
      <c r="F58" s="324">
        <v>524.62799999999993</v>
      </c>
      <c r="G58" s="324">
        <v>9861.5159999999996</v>
      </c>
      <c r="H58" s="444"/>
      <c r="I58" s="325"/>
    </row>
    <row r="59" spans="1:9" x14ac:dyDescent="0.25">
      <c r="B59" s="171">
        <v>2020</v>
      </c>
      <c r="C59" s="142">
        <v>4647.9944390005076</v>
      </c>
      <c r="D59" s="324">
        <v>1389.818523913415</v>
      </c>
      <c r="E59" s="324">
        <v>2048.9379305740385</v>
      </c>
      <c r="F59" s="324">
        <v>544.99124687538915</v>
      </c>
      <c r="G59" s="324">
        <v>8631.7421403633489</v>
      </c>
      <c r="H59" s="444"/>
      <c r="I59" s="325"/>
    </row>
    <row r="60" spans="1:9" x14ac:dyDescent="0.25">
      <c r="B60" s="171">
        <v>2021</v>
      </c>
      <c r="C60" s="142">
        <v>5439</v>
      </c>
      <c r="D60" s="324">
        <v>1488</v>
      </c>
      <c r="E60" s="324">
        <v>2510</v>
      </c>
      <c r="F60" s="324">
        <v>723</v>
      </c>
      <c r="G60" s="324">
        <v>10160</v>
      </c>
      <c r="H60" s="444"/>
      <c r="I60" s="325"/>
    </row>
    <row r="61" spans="1:9" x14ac:dyDescent="0.25">
      <c r="B61" s="227">
        <v>2022</v>
      </c>
      <c r="C61" s="144">
        <v>5227.9000000000005</v>
      </c>
      <c r="D61" s="443">
        <v>1297.0999999999999</v>
      </c>
      <c r="E61" s="443">
        <v>2443.9000000000005</v>
      </c>
      <c r="F61" s="443">
        <v>698.1</v>
      </c>
      <c r="G61" s="443">
        <v>9666</v>
      </c>
      <c r="H61" s="444"/>
      <c r="I61" s="325"/>
    </row>
    <row r="62" spans="1:9" x14ac:dyDescent="0.25">
      <c r="A62" s="31"/>
      <c r="B62" s="2" t="s">
        <v>247</v>
      </c>
    </row>
    <row r="63" spans="1:9" x14ac:dyDescent="0.25">
      <c r="B63" s="10" t="s">
        <v>365</v>
      </c>
    </row>
    <row r="64" spans="1:9" x14ac:dyDescent="0.25">
      <c r="B64" s="2" t="s">
        <v>8</v>
      </c>
      <c r="C64" s="10"/>
      <c r="D64" s="10"/>
    </row>
    <row r="66" spans="1:22" x14ac:dyDescent="0.25">
      <c r="E66" s="44"/>
    </row>
    <row r="67" spans="1:22" x14ac:dyDescent="0.25">
      <c r="E67" s="44"/>
    </row>
    <row r="68" spans="1:22" s="7" customFormat="1" ht="18.75" x14ac:dyDescent="0.3">
      <c r="B68" s="9" t="s">
        <v>422</v>
      </c>
      <c r="C68" s="66"/>
      <c r="D68" s="92"/>
      <c r="E68" s="11"/>
      <c r="F68" s="11"/>
      <c r="G68" s="11"/>
      <c r="H68" s="11"/>
      <c r="I68" s="11"/>
      <c r="J68" s="11"/>
      <c r="K68" s="11"/>
      <c r="L68" s="11"/>
      <c r="M68" s="11"/>
      <c r="N68" s="11"/>
      <c r="O68" s="11"/>
      <c r="P68" s="11"/>
      <c r="Q68" s="11"/>
      <c r="R68" s="11"/>
      <c r="S68" s="11"/>
      <c r="T68" s="12"/>
      <c r="U68" s="12"/>
      <c r="V68" s="12"/>
    </row>
    <row r="69" spans="1:22" x14ac:dyDescent="0.25">
      <c r="C69" s="38"/>
      <c r="E69" s="2"/>
    </row>
    <row r="70" spans="1:22" s="31" customFormat="1" x14ac:dyDescent="0.25">
      <c r="A70" s="2"/>
      <c r="B70" s="356"/>
      <c r="C70" s="357" t="s">
        <v>106</v>
      </c>
    </row>
    <row r="71" spans="1:22" x14ac:dyDescent="0.25">
      <c r="B71" s="331">
        <v>2008</v>
      </c>
      <c r="C71" s="480">
        <v>5.0190000000000001</v>
      </c>
      <c r="E71" s="2"/>
    </row>
    <row r="72" spans="1:22" x14ac:dyDescent="0.25">
      <c r="B72" s="253">
        <v>2009</v>
      </c>
      <c r="C72" s="481" t="s">
        <v>227</v>
      </c>
      <c r="E72" s="2"/>
    </row>
    <row r="73" spans="1:22" x14ac:dyDescent="0.25">
      <c r="B73" s="253">
        <v>2010</v>
      </c>
      <c r="C73" s="481">
        <v>4.3172100000000002</v>
      </c>
      <c r="E73" s="2"/>
    </row>
    <row r="74" spans="1:22" x14ac:dyDescent="0.25">
      <c r="B74" s="253">
        <v>2011</v>
      </c>
      <c r="C74" s="481" t="s">
        <v>227</v>
      </c>
      <c r="E74" s="2"/>
    </row>
    <row r="75" spans="1:22" x14ac:dyDescent="0.25">
      <c r="B75" s="253">
        <v>2012</v>
      </c>
      <c r="C75" s="481">
        <v>3.0956700000000001</v>
      </c>
      <c r="E75" s="2"/>
    </row>
    <row r="76" spans="1:22" x14ac:dyDescent="0.25">
      <c r="B76" s="256">
        <v>2013</v>
      </c>
      <c r="C76" s="482" t="s">
        <v>227</v>
      </c>
      <c r="E76" s="2"/>
    </row>
    <row r="77" spans="1:22" x14ac:dyDescent="0.25">
      <c r="B77" s="256">
        <v>2014</v>
      </c>
      <c r="C77" s="482">
        <v>3.9740000000000002</v>
      </c>
      <c r="E77" s="2"/>
    </row>
    <row r="78" spans="1:22" x14ac:dyDescent="0.25">
      <c r="B78" s="256">
        <v>2015</v>
      </c>
      <c r="C78" s="482" t="s">
        <v>227</v>
      </c>
      <c r="E78" s="2"/>
    </row>
    <row r="79" spans="1:22" x14ac:dyDescent="0.25">
      <c r="B79" s="256">
        <v>2016</v>
      </c>
      <c r="C79" s="482">
        <v>2.2053600000000002</v>
      </c>
      <c r="E79" s="2"/>
    </row>
    <row r="80" spans="1:22" x14ac:dyDescent="0.25">
      <c r="B80" s="256">
        <v>2017</v>
      </c>
      <c r="C80" s="482" t="s">
        <v>227</v>
      </c>
      <c r="E80" s="2"/>
    </row>
    <row r="81" spans="2:23" x14ac:dyDescent="0.25">
      <c r="B81" s="253">
        <v>2018</v>
      </c>
      <c r="C81" s="481">
        <v>2.5379499999999999</v>
      </c>
      <c r="E81" s="2"/>
    </row>
    <row r="82" spans="2:23" x14ac:dyDescent="0.25">
      <c r="B82" s="253">
        <v>2019</v>
      </c>
      <c r="C82" s="481" t="s">
        <v>227</v>
      </c>
      <c r="E82" s="2"/>
    </row>
    <row r="83" spans="2:23" x14ac:dyDescent="0.25">
      <c r="B83" s="253">
        <v>2020</v>
      </c>
      <c r="C83" s="481">
        <v>1.7729999999999999</v>
      </c>
      <c r="E83" s="2"/>
    </row>
    <row r="84" spans="2:23" x14ac:dyDescent="0.25">
      <c r="B84" s="253">
        <v>2021</v>
      </c>
      <c r="C84" s="481">
        <v>1.613</v>
      </c>
      <c r="E84" s="2"/>
    </row>
    <row r="85" spans="2:23" x14ac:dyDescent="0.25">
      <c r="B85" s="254">
        <v>2022</v>
      </c>
      <c r="C85" s="483">
        <v>1.3637000000000001</v>
      </c>
      <c r="E85" s="2"/>
      <c r="F85" s="37"/>
    </row>
    <row r="86" spans="2:23" x14ac:dyDescent="0.25">
      <c r="B86" s="2" t="s">
        <v>228</v>
      </c>
      <c r="C86" s="8"/>
      <c r="E86" s="2"/>
    </row>
    <row r="87" spans="2:23" x14ac:dyDescent="0.25">
      <c r="B87" s="2" t="s">
        <v>279</v>
      </c>
      <c r="C87" s="38"/>
      <c r="E87" s="2"/>
    </row>
    <row r="88" spans="2:23" x14ac:dyDescent="0.25">
      <c r="E88" s="44"/>
    </row>
    <row r="89" spans="2:23" x14ac:dyDescent="0.25">
      <c r="C89" s="38"/>
      <c r="D89" s="38"/>
      <c r="E89" s="38"/>
      <c r="F89" s="38"/>
      <c r="G89" s="38"/>
    </row>
    <row r="90" spans="2:23" ht="18.75" x14ac:dyDescent="0.3">
      <c r="B90" s="9" t="s">
        <v>423</v>
      </c>
      <c r="C90" s="102"/>
      <c r="D90" s="38"/>
      <c r="E90" s="38"/>
      <c r="F90" s="38"/>
      <c r="G90" s="38"/>
    </row>
    <row r="91" spans="2:23" s="7" customFormat="1" ht="18.75" x14ac:dyDescent="0.3">
      <c r="B91" s="2"/>
      <c r="C91" s="38"/>
      <c r="D91" s="102"/>
      <c r="E91" s="92"/>
      <c r="F91" s="11"/>
      <c r="G91" s="11"/>
      <c r="H91" s="11"/>
      <c r="I91" s="11"/>
      <c r="J91" s="11"/>
      <c r="K91" s="11"/>
      <c r="L91" s="11"/>
      <c r="M91" s="11"/>
      <c r="N91" s="11"/>
      <c r="O91" s="11"/>
      <c r="P91" s="11"/>
      <c r="Q91" s="11"/>
      <c r="R91" s="11"/>
      <c r="S91" s="11"/>
      <c r="T91" s="11"/>
      <c r="U91" s="12"/>
      <c r="V91" s="12"/>
      <c r="W91" s="12"/>
    </row>
    <row r="92" spans="2:23" x14ac:dyDescent="0.25">
      <c r="B92" s="487"/>
      <c r="C92" s="488" t="s">
        <v>334</v>
      </c>
      <c r="D92" s="38"/>
      <c r="E92" s="38"/>
      <c r="F92" s="38"/>
      <c r="G92" s="38"/>
    </row>
    <row r="93" spans="2:23" s="68" customFormat="1" x14ac:dyDescent="0.25">
      <c r="B93" s="174">
        <v>2009</v>
      </c>
      <c r="C93" s="481">
        <v>4.5</v>
      </c>
      <c r="D93" s="486"/>
      <c r="E93" s="486"/>
      <c r="F93" s="486"/>
      <c r="G93" s="486"/>
    </row>
    <row r="94" spans="2:23" x14ac:dyDescent="0.25">
      <c r="B94" s="174">
        <v>2010</v>
      </c>
      <c r="C94" s="481">
        <v>5</v>
      </c>
      <c r="D94" s="38"/>
      <c r="E94" s="38"/>
      <c r="F94" s="38"/>
      <c r="G94" s="38"/>
    </row>
    <row r="95" spans="2:23" x14ac:dyDescent="0.25">
      <c r="B95" s="174">
        <v>2011</v>
      </c>
      <c r="C95" s="481">
        <v>5.25</v>
      </c>
      <c r="D95" s="38"/>
      <c r="E95" s="38"/>
      <c r="F95" s="38"/>
      <c r="G95" s="38"/>
    </row>
    <row r="96" spans="2:23" x14ac:dyDescent="0.25">
      <c r="B96" s="174">
        <v>2012</v>
      </c>
      <c r="C96" s="481">
        <v>6.0375810000000003</v>
      </c>
      <c r="D96" s="38"/>
      <c r="E96" s="38"/>
      <c r="F96" s="38"/>
      <c r="G96" s="38"/>
    </row>
    <row r="97" spans="2:7" x14ac:dyDescent="0.25">
      <c r="B97" s="174">
        <v>2013</v>
      </c>
      <c r="C97" s="481">
        <v>5.7901420000000003</v>
      </c>
      <c r="D97" s="38"/>
      <c r="E97" s="38"/>
      <c r="F97" s="38"/>
      <c r="G97" s="38"/>
    </row>
    <row r="98" spans="2:7" x14ac:dyDescent="0.25">
      <c r="B98" s="176">
        <v>2014</v>
      </c>
      <c r="C98" s="482">
        <v>4.6463890000000001</v>
      </c>
      <c r="D98" s="38"/>
      <c r="E98" s="38"/>
      <c r="F98" s="38"/>
      <c r="G98" s="38"/>
    </row>
    <row r="99" spans="2:7" x14ac:dyDescent="0.25">
      <c r="B99" s="178" t="s">
        <v>338</v>
      </c>
      <c r="C99" s="489"/>
      <c r="D99" s="38"/>
      <c r="E99" s="38"/>
      <c r="F99" s="38"/>
      <c r="G99" s="38"/>
    </row>
    <row r="100" spans="2:7" x14ac:dyDescent="0.25">
      <c r="B100" s="178" t="s">
        <v>339</v>
      </c>
      <c r="C100" s="482"/>
      <c r="D100" s="38"/>
      <c r="E100" s="38"/>
      <c r="F100" s="38"/>
      <c r="G100" s="38"/>
    </row>
    <row r="101" spans="2:7" x14ac:dyDescent="0.25">
      <c r="B101" s="176">
        <v>2017</v>
      </c>
      <c r="C101" s="482">
        <v>1.0109999999999999</v>
      </c>
      <c r="D101" s="38"/>
      <c r="E101" s="38"/>
      <c r="F101" s="38"/>
      <c r="G101" s="38"/>
    </row>
    <row r="102" spans="2:7" x14ac:dyDescent="0.25">
      <c r="B102" s="176">
        <v>2018</v>
      </c>
      <c r="C102" s="482">
        <v>0.76700000000000002</v>
      </c>
      <c r="D102" s="38"/>
      <c r="E102" s="38"/>
      <c r="F102" s="38"/>
      <c r="G102" s="38"/>
    </row>
    <row r="103" spans="2:7" x14ac:dyDescent="0.25">
      <c r="B103" s="174">
        <v>2019</v>
      </c>
      <c r="C103" s="481">
        <v>0.25745400000000002</v>
      </c>
      <c r="D103" s="38"/>
      <c r="E103" s="38"/>
      <c r="F103" s="38"/>
      <c r="G103" s="38"/>
    </row>
    <row r="104" spans="2:7" x14ac:dyDescent="0.25">
      <c r="B104" s="174">
        <v>2020</v>
      </c>
      <c r="C104" s="481">
        <v>0.188</v>
      </c>
      <c r="D104" s="38"/>
      <c r="E104" s="38"/>
      <c r="F104" s="38"/>
      <c r="G104" s="38"/>
    </row>
    <row r="105" spans="2:7" x14ac:dyDescent="0.25">
      <c r="B105" s="194">
        <v>2021</v>
      </c>
      <c r="C105" s="483">
        <v>0.33800000000000002</v>
      </c>
      <c r="D105" s="38"/>
      <c r="E105" s="38"/>
      <c r="F105" s="38"/>
      <c r="G105" s="38"/>
    </row>
    <row r="106" spans="2:7" x14ac:dyDescent="0.25">
      <c r="B106" s="2" t="s">
        <v>340</v>
      </c>
      <c r="C106" s="104"/>
      <c r="D106" s="38"/>
      <c r="E106" s="38"/>
      <c r="F106" s="38"/>
      <c r="G106" s="38"/>
    </row>
    <row r="107" spans="2:7" x14ac:dyDescent="0.25">
      <c r="B107" s="2" t="s">
        <v>335</v>
      </c>
      <c r="C107" s="82"/>
      <c r="D107" s="38"/>
      <c r="E107" s="38"/>
      <c r="F107" s="38"/>
      <c r="G107" s="38"/>
    </row>
    <row r="108" spans="2:7" x14ac:dyDescent="0.25">
      <c r="D108" s="82"/>
      <c r="E108" s="2"/>
    </row>
    <row r="109" spans="2:7" x14ac:dyDescent="0.25">
      <c r="C109" s="38"/>
      <c r="D109" s="38"/>
      <c r="E109" s="38"/>
      <c r="F109" s="38"/>
      <c r="G109" s="38"/>
    </row>
    <row r="110" spans="2:7" x14ac:dyDescent="0.25">
      <c r="C110" s="38"/>
      <c r="D110" s="38"/>
      <c r="E110" s="38"/>
      <c r="F110" s="38"/>
      <c r="G110" s="38"/>
    </row>
    <row r="111" spans="2:7" x14ac:dyDescent="0.25">
      <c r="C111" s="38"/>
      <c r="D111" s="38"/>
      <c r="E111" s="38"/>
      <c r="F111" s="38"/>
      <c r="G111" s="38"/>
    </row>
    <row r="112" spans="2:7" x14ac:dyDescent="0.25">
      <c r="C112" s="28"/>
      <c r="D112" s="89"/>
      <c r="E112" s="82"/>
      <c r="F112" s="28"/>
    </row>
    <row r="113" spans="2:7" x14ac:dyDescent="0.25">
      <c r="C113" s="80"/>
      <c r="D113" s="83"/>
      <c r="E113" s="83"/>
      <c r="F113" s="28"/>
    </row>
    <row r="114" spans="2:7" x14ac:dyDescent="0.25">
      <c r="C114" s="38"/>
      <c r="D114" s="38"/>
      <c r="E114" s="38"/>
      <c r="F114" s="38"/>
      <c r="G114" s="38"/>
    </row>
    <row r="115" spans="2:7" x14ac:dyDescent="0.25">
      <c r="C115" s="38"/>
      <c r="D115" s="38"/>
      <c r="E115" s="38"/>
      <c r="F115" s="38"/>
      <c r="G115" s="38"/>
    </row>
    <row r="116" spans="2:7" x14ac:dyDescent="0.25">
      <c r="C116" s="38"/>
      <c r="D116" s="38"/>
      <c r="E116" s="38"/>
      <c r="F116" s="38"/>
      <c r="G116" s="38"/>
    </row>
    <row r="117" spans="2:7" x14ac:dyDescent="0.25">
      <c r="C117" s="38"/>
      <c r="D117" s="38"/>
      <c r="E117" s="38"/>
      <c r="F117" s="38"/>
      <c r="G117" s="38"/>
    </row>
    <row r="118" spans="2:7" x14ac:dyDescent="0.25">
      <c r="C118" s="38"/>
      <c r="D118" s="38"/>
      <c r="E118" s="38"/>
      <c r="F118" s="38"/>
      <c r="G118" s="38"/>
    </row>
    <row r="122" spans="2:7" x14ac:dyDescent="0.25">
      <c r="B122" s="29" t="s">
        <v>198</v>
      </c>
    </row>
    <row r="123" spans="2:7" x14ac:dyDescent="0.25">
      <c r="B123" s="29" t="s">
        <v>66</v>
      </c>
    </row>
  </sheetData>
  <conditionalFormatting sqref="G2:G4">
    <cfRule type="cellIs" dxfId="27" priority="3" operator="equal">
      <formula>"X"</formula>
    </cfRule>
    <cfRule type="cellIs" dxfId="26" priority="4" operator="equal">
      <formula>"OK"</formula>
    </cfRule>
  </conditionalFormatting>
  <hyperlinks>
    <hyperlink ref="B123" location="Content!A1" display="Back to content page" xr:uid="{A51759A1-BC97-49FD-8526-E3A701866E74}"/>
    <hyperlink ref="B122" location="'3.B'!A1" display="Back to top" xr:uid="{CABD6036-F034-4060-9B27-A7DB3DDCFC93}"/>
  </hyperlinks>
  <pageMargins left="0.7" right="0.7" top="0.75" bottom="0.75" header="0.3" footer="0.3"/>
  <pageSetup paperSize="9" scale="5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0F1F0"/>
  </sheetPr>
  <dimension ref="A1:N91"/>
  <sheetViews>
    <sheetView showGridLines="0" zoomScale="80" zoomScaleNormal="80" workbookViewId="0">
      <selection activeCell="J49" sqref="J49"/>
    </sheetView>
  </sheetViews>
  <sheetFormatPr defaultColWidth="9.140625" defaultRowHeight="15" x14ac:dyDescent="0.25"/>
  <cols>
    <col min="1" max="1" width="2" style="2" customWidth="1"/>
    <col min="2" max="2" width="30.42578125" style="2" customWidth="1"/>
    <col min="3" max="16" width="18.85546875" style="2" customWidth="1"/>
    <col min="17" max="16384" width="9.140625" style="2"/>
  </cols>
  <sheetData>
    <row r="1" spans="1:13" s="7" customFormat="1" ht="18.75" x14ac:dyDescent="0.3">
      <c r="B1" s="7" t="s">
        <v>230</v>
      </c>
      <c r="C1" s="7" t="str">
        <f>B6</f>
        <v>Table 3.C1 - MPA Industry Surveys (a): Ready-mixed concrete sales in Great Britain (Million cubic metres)</v>
      </c>
      <c r="D1" s="17"/>
      <c r="E1" s="18"/>
      <c r="F1" s="18"/>
      <c r="K1" s="298"/>
    </row>
    <row r="2" spans="1:13" s="7" customFormat="1" ht="18.75" x14ac:dyDescent="0.3">
      <c r="B2" s="283" t="s">
        <v>229</v>
      </c>
      <c r="C2" s="7" t="str">
        <f>B33</f>
        <v>Table 3.C2 - Estimated total UK ready-mixed concrete production from fixed and mobile plants (Thousand cubic metres)</v>
      </c>
      <c r="D2" s="17"/>
      <c r="E2" s="18"/>
      <c r="F2" s="18"/>
      <c r="K2" s="298"/>
    </row>
    <row r="3" spans="1:13" s="7" customFormat="1" ht="18.75" x14ac:dyDescent="0.3">
      <c r="B3" s="283"/>
      <c r="C3" s="7" t="str">
        <f>B50</f>
        <v>Table 3.C3 - MPA Industry Surveys (a): Ready-mixed concrete sales by region in Great Britain (Thousand cubic metres)</v>
      </c>
      <c r="D3" s="17"/>
      <c r="E3" s="18"/>
      <c r="F3" s="18"/>
      <c r="K3" s="298"/>
    </row>
    <row r="4" spans="1:13" x14ac:dyDescent="0.25">
      <c r="D4" s="27"/>
      <c r="E4" s="28"/>
      <c r="F4" s="28"/>
    </row>
    <row r="5" spans="1:13" x14ac:dyDescent="0.25">
      <c r="D5" s="27"/>
      <c r="E5" s="28"/>
      <c r="F5" s="28"/>
    </row>
    <row r="6" spans="1:13" s="7" customFormat="1" ht="18.75" x14ac:dyDescent="0.3">
      <c r="B6" s="9" t="s">
        <v>424</v>
      </c>
      <c r="C6" s="18"/>
      <c r="D6" s="18"/>
      <c r="E6" s="18"/>
      <c r="F6" s="18"/>
    </row>
    <row r="8" spans="1:13" s="31" customFormat="1" x14ac:dyDescent="0.25">
      <c r="A8" s="2"/>
      <c r="B8" s="326"/>
      <c r="C8" s="327" t="s">
        <v>124</v>
      </c>
      <c r="D8" s="328" t="s">
        <v>248</v>
      </c>
    </row>
    <row r="9" spans="1:13" x14ac:dyDescent="0.25">
      <c r="B9" s="174">
        <v>2004</v>
      </c>
      <c r="C9" s="49">
        <v>22.654392999999999</v>
      </c>
      <c r="D9" s="175" t="s">
        <v>24</v>
      </c>
      <c r="E9" s="34"/>
      <c r="I9" s="37"/>
      <c r="M9" s="37"/>
    </row>
    <row r="10" spans="1:13" x14ac:dyDescent="0.25">
      <c r="B10" s="174">
        <v>2005</v>
      </c>
      <c r="C10" s="49">
        <v>22.238151999999999</v>
      </c>
      <c r="D10" s="175">
        <v>-1.8373522521658359E-2</v>
      </c>
      <c r="E10" s="34"/>
      <c r="I10" s="37"/>
      <c r="M10" s="37"/>
    </row>
    <row r="11" spans="1:13" x14ac:dyDescent="0.25">
      <c r="A11" s="31"/>
      <c r="B11" s="174">
        <v>2006</v>
      </c>
      <c r="C11" s="49">
        <v>22.811821500000001</v>
      </c>
      <c r="D11" s="175">
        <v>2.5796635439851334E-2</v>
      </c>
      <c r="E11" s="34"/>
    </row>
    <row r="12" spans="1:13" x14ac:dyDescent="0.25">
      <c r="B12" s="174">
        <v>2007</v>
      </c>
      <c r="C12" s="49">
        <v>23.517067000000001</v>
      </c>
      <c r="D12" s="175">
        <v>3.091579074472417E-2</v>
      </c>
      <c r="E12" s="34"/>
      <c r="I12" s="37"/>
      <c r="M12" s="37"/>
    </row>
    <row r="13" spans="1:13" x14ac:dyDescent="0.25">
      <c r="B13" s="174">
        <v>2008</v>
      </c>
      <c r="C13" s="49">
        <v>20.231804</v>
      </c>
      <c r="D13" s="175">
        <v>-0.13969696986448188</v>
      </c>
      <c r="E13" s="34"/>
      <c r="I13" s="37"/>
      <c r="M13" s="37"/>
    </row>
    <row r="14" spans="1:13" x14ac:dyDescent="0.25">
      <c r="B14" s="176">
        <v>2009</v>
      </c>
      <c r="C14" s="163">
        <v>14.506169</v>
      </c>
      <c r="D14" s="177">
        <v>-0.28300170365430588</v>
      </c>
      <c r="E14" s="34"/>
      <c r="I14" s="37"/>
      <c r="M14" s="37"/>
    </row>
    <row r="15" spans="1:13" ht="16.5" x14ac:dyDescent="0.25">
      <c r="B15" s="176">
        <v>2010</v>
      </c>
      <c r="C15" s="163">
        <v>14.349575</v>
      </c>
      <c r="D15" s="177">
        <v>-1.0794993495525929E-2</v>
      </c>
      <c r="E15" s="48"/>
      <c r="F15" s="22"/>
      <c r="I15" s="37"/>
      <c r="M15" s="37"/>
    </row>
    <row r="16" spans="1:13" x14ac:dyDescent="0.25">
      <c r="B16" s="176">
        <v>2011</v>
      </c>
      <c r="C16" s="163">
        <v>15.682169999999999</v>
      </c>
      <c r="D16" s="177">
        <v>9.2866513468168987E-2</v>
      </c>
      <c r="E16" s="34"/>
      <c r="I16" s="37"/>
      <c r="M16" s="37"/>
    </row>
    <row r="17" spans="1:13" x14ac:dyDescent="0.25">
      <c r="B17" s="176">
        <v>2012</v>
      </c>
      <c r="C17" s="163">
        <v>14.245187</v>
      </c>
      <c r="D17" s="177">
        <v>-9.1631642814738012E-2</v>
      </c>
      <c r="E17" s="34"/>
      <c r="I17" s="37"/>
      <c r="M17" s="37"/>
    </row>
    <row r="18" spans="1:13" x14ac:dyDescent="0.25">
      <c r="B18" s="178">
        <v>2013</v>
      </c>
      <c r="C18" s="163">
        <v>15.880146</v>
      </c>
      <c r="D18" s="177">
        <v>0.11477272990519527</v>
      </c>
      <c r="E18" s="34"/>
      <c r="I18" s="37"/>
      <c r="M18" s="37"/>
    </row>
    <row r="19" spans="1:13" x14ac:dyDescent="0.25">
      <c r="B19" s="179">
        <v>2014</v>
      </c>
      <c r="C19" s="49">
        <v>16.447737</v>
      </c>
      <c r="D19" s="175">
        <v>3.5742177685268217E-2</v>
      </c>
      <c r="E19" s="34"/>
      <c r="I19" s="37"/>
      <c r="M19" s="37"/>
    </row>
    <row r="20" spans="1:13" x14ac:dyDescent="0.25">
      <c r="B20" s="179">
        <v>2015</v>
      </c>
      <c r="C20" s="49">
        <v>17.14194775</v>
      </c>
      <c r="D20" s="175">
        <v>4.2207067756494299E-2</v>
      </c>
      <c r="E20" s="34"/>
      <c r="I20" s="37"/>
      <c r="M20" s="37"/>
    </row>
    <row r="21" spans="1:13" x14ac:dyDescent="0.25">
      <c r="B21" s="179">
        <v>2016</v>
      </c>
      <c r="C21" s="49">
        <v>17.8314235</v>
      </c>
      <c r="D21" s="175">
        <v>4.0221552419561046E-2</v>
      </c>
      <c r="E21" s="34"/>
      <c r="I21" s="37"/>
      <c r="M21" s="37"/>
    </row>
    <row r="22" spans="1:13" x14ac:dyDescent="0.25">
      <c r="B22" s="179">
        <v>2017</v>
      </c>
      <c r="C22" s="49">
        <v>17.371907499999999</v>
      </c>
      <c r="D22" s="175">
        <v>-2.5770012136159592E-2</v>
      </c>
      <c r="E22" s="34"/>
      <c r="I22" s="37"/>
      <c r="M22" s="37"/>
    </row>
    <row r="23" spans="1:13" x14ac:dyDescent="0.25">
      <c r="B23" s="179">
        <v>2018</v>
      </c>
      <c r="C23" s="49">
        <v>17.094943000000001</v>
      </c>
      <c r="D23" s="175">
        <v>-1.5943240545115644E-2</v>
      </c>
      <c r="I23" s="37"/>
      <c r="M23" s="37"/>
    </row>
    <row r="24" spans="1:13" x14ac:dyDescent="0.25">
      <c r="B24" s="178">
        <v>2019</v>
      </c>
      <c r="C24" s="163">
        <v>16.42611175</v>
      </c>
      <c r="D24" s="177">
        <v>-3.9124508926411727E-2</v>
      </c>
      <c r="I24" s="37"/>
      <c r="M24" s="37"/>
    </row>
    <row r="25" spans="1:13" x14ac:dyDescent="0.25">
      <c r="B25" s="178">
        <v>2020</v>
      </c>
      <c r="C25" s="163">
        <v>13.4399315</v>
      </c>
      <c r="D25" s="177">
        <v>-0.18179471170345596</v>
      </c>
      <c r="I25" s="37"/>
      <c r="M25" s="37"/>
    </row>
    <row r="26" spans="1:13" x14ac:dyDescent="0.25">
      <c r="B26" s="178">
        <v>2021</v>
      </c>
      <c r="C26" s="163">
        <v>15.328602</v>
      </c>
      <c r="D26" s="177">
        <v>0.14052679509564459</v>
      </c>
      <c r="I26" s="37"/>
      <c r="M26" s="37"/>
    </row>
    <row r="27" spans="1:13" x14ac:dyDescent="0.25">
      <c r="B27" s="216">
        <v>2022</v>
      </c>
      <c r="C27" s="213">
        <v>14.752082</v>
      </c>
      <c r="D27" s="294">
        <v>-3.7610735799650907E-2</v>
      </c>
      <c r="I27" s="37"/>
      <c r="M27" s="37"/>
    </row>
    <row r="28" spans="1:13" x14ac:dyDescent="0.25">
      <c r="A28" s="31"/>
      <c r="B28" s="2" t="s">
        <v>320</v>
      </c>
      <c r="E28" s="28"/>
    </row>
    <row r="29" spans="1:13" x14ac:dyDescent="0.25">
      <c r="B29" s="2" t="s">
        <v>8</v>
      </c>
      <c r="C29" s="49"/>
      <c r="D29" s="52"/>
      <c r="I29" s="37"/>
      <c r="M29" s="37"/>
    </row>
    <row r="30" spans="1:13" x14ac:dyDescent="0.25">
      <c r="I30" s="37"/>
      <c r="M30" s="37"/>
    </row>
    <row r="31" spans="1:13" x14ac:dyDescent="0.25">
      <c r="I31" s="37"/>
      <c r="M31" s="37"/>
    </row>
    <row r="32" spans="1:13" x14ac:dyDescent="0.25">
      <c r="G32" s="50"/>
      <c r="H32" s="51"/>
      <c r="I32" s="51"/>
      <c r="J32" s="51"/>
      <c r="K32" s="34"/>
      <c r="L32" s="34"/>
    </row>
    <row r="33" spans="1:12" s="7" customFormat="1" ht="18.75" x14ac:dyDescent="0.3">
      <c r="A33" s="2"/>
      <c r="B33" s="9" t="s">
        <v>425</v>
      </c>
      <c r="C33" s="18"/>
      <c r="D33" s="23"/>
      <c r="E33" s="23"/>
      <c r="F33" s="18"/>
      <c r="G33" s="50"/>
      <c r="H33" s="51"/>
      <c r="I33" s="51"/>
      <c r="J33" s="51"/>
      <c r="K33" s="34"/>
      <c r="L33" s="34"/>
    </row>
    <row r="34" spans="1:12" x14ac:dyDescent="0.25">
      <c r="G34" s="50"/>
      <c r="H34" s="51"/>
      <c r="I34" s="51"/>
      <c r="J34" s="51"/>
      <c r="K34" s="34"/>
      <c r="L34" s="34"/>
    </row>
    <row r="35" spans="1:12" x14ac:dyDescent="0.25">
      <c r="B35" s="297"/>
      <c r="C35" s="208" t="s">
        <v>19</v>
      </c>
      <c r="D35" s="208" t="s">
        <v>20</v>
      </c>
      <c r="E35" s="208" t="s">
        <v>21</v>
      </c>
      <c r="F35" s="208" t="s">
        <v>22</v>
      </c>
      <c r="G35" s="208" t="s">
        <v>250</v>
      </c>
      <c r="H35" s="299" t="s">
        <v>23</v>
      </c>
      <c r="J35" s="352"/>
      <c r="K35" s="352"/>
    </row>
    <row r="36" spans="1:12" x14ac:dyDescent="0.25">
      <c r="B36" s="331">
        <v>2014</v>
      </c>
      <c r="C36" s="332">
        <v>972.96526666666659</v>
      </c>
      <c r="D36" s="332">
        <v>1676.5368533333335</v>
      </c>
      <c r="E36" s="332">
        <v>19280.813744666666</v>
      </c>
      <c r="F36" s="332">
        <v>21930.315864666667</v>
      </c>
      <c r="G36" s="332">
        <v>2500</v>
      </c>
      <c r="H36" s="333">
        <v>24430.315864666667</v>
      </c>
      <c r="J36" s="398"/>
      <c r="K36" s="461"/>
    </row>
    <row r="37" spans="1:12" x14ac:dyDescent="0.25">
      <c r="B37" s="253">
        <v>2015</v>
      </c>
      <c r="C37" s="97">
        <v>941.36379999999986</v>
      </c>
      <c r="D37" s="97">
        <v>1889.8501466666667</v>
      </c>
      <c r="E37" s="97">
        <v>20024.716281333334</v>
      </c>
      <c r="F37" s="97">
        <v>22855.930228000001</v>
      </c>
      <c r="G37" s="97">
        <v>2600</v>
      </c>
      <c r="H37" s="329">
        <v>25455.930228000001</v>
      </c>
      <c r="J37" s="398"/>
      <c r="K37" s="461"/>
    </row>
    <row r="38" spans="1:12" x14ac:dyDescent="0.25">
      <c r="B38" s="253">
        <v>2016</v>
      </c>
      <c r="C38" s="97">
        <v>893.18186666666656</v>
      </c>
      <c r="D38" s="97">
        <v>1989.3677066666667</v>
      </c>
      <c r="E38" s="97">
        <v>20892.681413333332</v>
      </c>
      <c r="F38" s="97">
        <v>23775.230986666666</v>
      </c>
      <c r="G38" s="97">
        <v>2800</v>
      </c>
      <c r="H38" s="329">
        <v>26575.230986666666</v>
      </c>
      <c r="J38" s="398"/>
      <c r="K38" s="461"/>
    </row>
    <row r="39" spans="1:12" x14ac:dyDescent="0.25">
      <c r="B39" s="256">
        <v>2017</v>
      </c>
      <c r="C39" s="142">
        <v>954.93928133333338</v>
      </c>
      <c r="D39" s="142">
        <v>1678.2646280000004</v>
      </c>
      <c r="E39" s="142">
        <v>20529.338773333333</v>
      </c>
      <c r="F39" s="142">
        <v>23162.542682666666</v>
      </c>
      <c r="G39" s="142">
        <v>2900</v>
      </c>
      <c r="H39" s="330">
        <v>26062.542682666666</v>
      </c>
      <c r="J39" s="398"/>
      <c r="K39" s="461"/>
    </row>
    <row r="40" spans="1:12" x14ac:dyDescent="0.25">
      <c r="B40" s="256">
        <v>2018</v>
      </c>
      <c r="C40" s="142">
        <v>850.9467333333331</v>
      </c>
      <c r="D40" s="142">
        <v>1560.62736</v>
      </c>
      <c r="E40" s="142">
        <v>20381.683183466666</v>
      </c>
      <c r="F40" s="142">
        <v>22793.257276799999</v>
      </c>
      <c r="G40" s="142">
        <v>2900</v>
      </c>
      <c r="H40" s="330">
        <v>25693.257276799999</v>
      </c>
      <c r="J40" s="398"/>
      <c r="K40" s="461"/>
    </row>
    <row r="41" spans="1:12" x14ac:dyDescent="0.25">
      <c r="B41" s="256">
        <v>2019</v>
      </c>
      <c r="C41" s="142">
        <v>815.50455866666664</v>
      </c>
      <c r="D41" s="142">
        <v>1534.4406133333332</v>
      </c>
      <c r="E41" s="142">
        <v>19551.537304000001</v>
      </c>
      <c r="F41" s="142">
        <v>21901.482476000001</v>
      </c>
      <c r="G41" s="142">
        <v>2800</v>
      </c>
      <c r="H41" s="330">
        <v>24701.482476000001</v>
      </c>
    </row>
    <row r="42" spans="1:12" x14ac:dyDescent="0.25">
      <c r="B42" s="253">
        <v>2020</v>
      </c>
      <c r="C42" s="97">
        <v>727.24692266666648</v>
      </c>
      <c r="D42" s="97">
        <v>1160.4291599999999</v>
      </c>
      <c r="E42" s="97">
        <v>16032.232945333331</v>
      </c>
      <c r="F42" s="97">
        <v>17919.909027999998</v>
      </c>
      <c r="G42" s="97">
        <v>1500</v>
      </c>
      <c r="H42" s="329">
        <v>19419.909027999998</v>
      </c>
    </row>
    <row r="43" spans="1:12" x14ac:dyDescent="0.25">
      <c r="B43" s="253">
        <v>2021</v>
      </c>
      <c r="C43" s="97">
        <v>746.48646933333316</v>
      </c>
      <c r="D43" s="97">
        <v>1516.6683986666662</v>
      </c>
      <c r="E43" s="97">
        <v>18174.980992000001</v>
      </c>
      <c r="F43" s="97">
        <v>20438.135859999999</v>
      </c>
      <c r="G43" s="97">
        <v>1724.9999999999998</v>
      </c>
      <c r="H43" s="329">
        <v>22163.135859999999</v>
      </c>
    </row>
    <row r="44" spans="1:12" x14ac:dyDescent="0.25">
      <c r="B44" s="254">
        <v>2022</v>
      </c>
      <c r="C44" s="35">
        <v>682.98040533333335</v>
      </c>
      <c r="D44" s="35">
        <v>1196.7645199999999</v>
      </c>
      <c r="E44" s="35">
        <v>17789.697859999997</v>
      </c>
      <c r="F44" s="35">
        <v>19669.442785333329</v>
      </c>
      <c r="G44" s="35">
        <v>1380</v>
      </c>
      <c r="H44" s="334">
        <v>21049.442785333329</v>
      </c>
    </row>
    <row r="45" spans="1:12" x14ac:dyDescent="0.25">
      <c r="B45" s="2" t="s">
        <v>8</v>
      </c>
      <c r="G45" s="50"/>
      <c r="H45" s="51"/>
      <c r="I45" s="51"/>
      <c r="J45" s="51"/>
      <c r="K45" s="34"/>
      <c r="L45" s="34"/>
    </row>
    <row r="46" spans="1:12" x14ac:dyDescent="0.25">
      <c r="G46" s="50"/>
      <c r="H46" s="51"/>
      <c r="I46" s="51"/>
      <c r="J46" s="51"/>
      <c r="K46" s="34"/>
      <c r="L46" s="34"/>
    </row>
    <row r="47" spans="1:12" x14ac:dyDescent="0.25">
      <c r="G47" s="50"/>
      <c r="H47" s="51"/>
      <c r="I47" s="51"/>
      <c r="J47" s="51"/>
      <c r="K47" s="34"/>
      <c r="L47" s="34"/>
    </row>
    <row r="50" spans="1:14" s="7" customFormat="1" ht="18.75" x14ac:dyDescent="0.3">
      <c r="A50" s="2"/>
      <c r="B50" s="9" t="s">
        <v>426</v>
      </c>
      <c r="C50" s="18"/>
      <c r="D50" s="18"/>
      <c r="F50" s="18"/>
      <c r="G50" s="2"/>
      <c r="H50" s="2"/>
      <c r="I50" s="2"/>
      <c r="J50" s="2"/>
      <c r="K50" s="2"/>
      <c r="L50" s="2"/>
      <c r="M50" s="2"/>
    </row>
    <row r="52" spans="1:14" ht="30" x14ac:dyDescent="0.25">
      <c r="B52" s="297"/>
      <c r="C52" s="208" t="s">
        <v>10</v>
      </c>
      <c r="D52" s="208" t="s">
        <v>11</v>
      </c>
      <c r="E52" s="208" t="s">
        <v>12</v>
      </c>
      <c r="F52" s="208" t="s">
        <v>13</v>
      </c>
      <c r="G52" s="208" t="s">
        <v>14</v>
      </c>
      <c r="H52" s="208" t="s">
        <v>15</v>
      </c>
      <c r="I52" s="208" t="s">
        <v>16</v>
      </c>
      <c r="J52" s="208" t="s">
        <v>17</v>
      </c>
      <c r="K52" s="208" t="s">
        <v>18</v>
      </c>
      <c r="L52" s="208" t="s">
        <v>19</v>
      </c>
      <c r="M52" s="208" t="s">
        <v>20</v>
      </c>
      <c r="N52" s="299" t="s">
        <v>22</v>
      </c>
    </row>
    <row r="53" spans="1:14" x14ac:dyDescent="0.25">
      <c r="B53" s="331">
        <v>2014</v>
      </c>
      <c r="C53" s="332">
        <v>619.83804000000009</v>
      </c>
      <c r="D53" s="332">
        <v>1461.4018500000002</v>
      </c>
      <c r="E53" s="332">
        <v>1232.9313990000001</v>
      </c>
      <c r="F53" s="332">
        <v>1228.8537699999999</v>
      </c>
      <c r="G53" s="332">
        <v>1496.4510994000002</v>
      </c>
      <c r="H53" s="332">
        <v>1363.4232</v>
      </c>
      <c r="I53" s="332">
        <v>3456.37435</v>
      </c>
      <c r="J53" s="332">
        <v>2428.0630000000001</v>
      </c>
      <c r="K53" s="332">
        <v>1173.2736000999998</v>
      </c>
      <c r="L53" s="332">
        <v>729.72394999999995</v>
      </c>
      <c r="M53" s="332">
        <v>1257.40264</v>
      </c>
      <c r="N53" s="333">
        <v>16447.736898499999</v>
      </c>
    </row>
    <row r="54" spans="1:14" x14ac:dyDescent="0.25">
      <c r="B54" s="253">
        <v>2015</v>
      </c>
      <c r="C54" s="97">
        <v>631.09378000000004</v>
      </c>
      <c r="D54" s="97">
        <v>1589.9361999999999</v>
      </c>
      <c r="E54" s="97">
        <v>1316.5915010000001</v>
      </c>
      <c r="F54" s="97">
        <v>1354.2612999999999</v>
      </c>
      <c r="G54" s="97">
        <v>1510.9551800000002</v>
      </c>
      <c r="H54" s="97">
        <v>1415.9291000000001</v>
      </c>
      <c r="I54" s="97">
        <v>3610.4799000000003</v>
      </c>
      <c r="J54" s="97">
        <v>2497.4660500000005</v>
      </c>
      <c r="K54" s="97">
        <v>1091.8242000000002</v>
      </c>
      <c r="L54" s="97">
        <v>706.02284999999995</v>
      </c>
      <c r="M54" s="97">
        <v>1417.38761</v>
      </c>
      <c r="N54" s="329">
        <v>17141.947671000002</v>
      </c>
    </row>
    <row r="55" spans="1:14" x14ac:dyDescent="0.25">
      <c r="B55" s="253">
        <v>2016</v>
      </c>
      <c r="C55" s="97">
        <v>645.87212899999997</v>
      </c>
      <c r="D55" s="97">
        <v>1712.9070300000001</v>
      </c>
      <c r="E55" s="97">
        <v>1340.1032009999999</v>
      </c>
      <c r="F55" s="97">
        <v>1335.5683000000001</v>
      </c>
      <c r="G55" s="97">
        <v>1632.2483999999999</v>
      </c>
      <c r="H55" s="97">
        <v>1471.9907000000001</v>
      </c>
      <c r="I55" s="97">
        <v>3791.9953999999998</v>
      </c>
      <c r="J55" s="97">
        <v>2653.3331000000003</v>
      </c>
      <c r="K55" s="97">
        <v>1085.4928</v>
      </c>
      <c r="L55" s="97">
        <v>669.88639999999998</v>
      </c>
      <c r="M55" s="97">
        <v>1492.0257799999999</v>
      </c>
      <c r="N55" s="329">
        <v>17831.42324</v>
      </c>
    </row>
    <row r="56" spans="1:14" x14ac:dyDescent="0.25">
      <c r="B56" s="256">
        <v>2017</v>
      </c>
      <c r="C56" s="142">
        <v>747.65494999999999</v>
      </c>
      <c r="D56" s="142">
        <v>1746.9700999999998</v>
      </c>
      <c r="E56" s="142">
        <v>1176.4117800000001</v>
      </c>
      <c r="F56" s="142">
        <v>1353.3544000000002</v>
      </c>
      <c r="G56" s="142">
        <v>1545.8763000000001</v>
      </c>
      <c r="H56" s="142">
        <v>1399.7325999999998</v>
      </c>
      <c r="I56" s="142">
        <v>3570.32825</v>
      </c>
      <c r="J56" s="142">
        <v>2677.2222999999999</v>
      </c>
      <c r="K56" s="142">
        <v>1179.4534000000001</v>
      </c>
      <c r="L56" s="142">
        <v>716.20446100000004</v>
      </c>
      <c r="M56" s="142">
        <v>1258.6984710000002</v>
      </c>
      <c r="N56" s="330">
        <v>17371.907012</v>
      </c>
    </row>
    <row r="57" spans="1:14" x14ac:dyDescent="0.25">
      <c r="B57" s="256">
        <v>2018</v>
      </c>
      <c r="C57" s="142">
        <v>669.22225900000012</v>
      </c>
      <c r="D57" s="142">
        <v>1830.6332299999999</v>
      </c>
      <c r="E57" s="142">
        <v>1167.5130995999998</v>
      </c>
      <c r="F57" s="142">
        <v>1408.0174999999999</v>
      </c>
      <c r="G57" s="142">
        <v>1579.2492999999999</v>
      </c>
      <c r="H57" s="142">
        <v>1363.1686000000002</v>
      </c>
      <c r="I57" s="142">
        <v>3330.3645999999999</v>
      </c>
      <c r="J57" s="142">
        <v>2653.9480989999997</v>
      </c>
      <c r="K57" s="142">
        <v>1284.1457</v>
      </c>
      <c r="L57" s="142">
        <v>638.21004999999991</v>
      </c>
      <c r="M57" s="142">
        <v>1170.4705200000001</v>
      </c>
      <c r="N57" s="330">
        <v>17094.9429576</v>
      </c>
    </row>
    <row r="58" spans="1:14" x14ac:dyDescent="0.25">
      <c r="B58" s="256">
        <v>2019</v>
      </c>
      <c r="C58" s="142">
        <v>610.15816100000006</v>
      </c>
      <c r="D58" s="142">
        <v>1621.8944899999999</v>
      </c>
      <c r="E58" s="142">
        <v>1176.1179510000002</v>
      </c>
      <c r="F58" s="142">
        <v>1359.3256999999999</v>
      </c>
      <c r="G58" s="142">
        <v>1619.5188989999999</v>
      </c>
      <c r="H58" s="142">
        <v>1473.6291000000001</v>
      </c>
      <c r="I58" s="142">
        <v>3144.7218900000003</v>
      </c>
      <c r="J58" s="142">
        <v>2380.7305000000001</v>
      </c>
      <c r="K58" s="142">
        <v>1277.5562870000001</v>
      </c>
      <c r="L58" s="142">
        <v>611.62841900000001</v>
      </c>
      <c r="M58" s="142">
        <v>1150.8304599999999</v>
      </c>
      <c r="N58" s="330">
        <v>16426.111857</v>
      </c>
    </row>
    <row r="59" spans="1:14" x14ac:dyDescent="0.25">
      <c r="B59" s="253">
        <v>2020</v>
      </c>
      <c r="C59" s="97">
        <v>535.27381200000002</v>
      </c>
      <c r="D59" s="97">
        <v>1251.2047500000001</v>
      </c>
      <c r="E59" s="97">
        <v>926.61880199999996</v>
      </c>
      <c r="F59" s="97">
        <v>1160.2293</v>
      </c>
      <c r="G59" s="97">
        <v>1373.4136000000001</v>
      </c>
      <c r="H59" s="97">
        <v>1299.8081999999999</v>
      </c>
      <c r="I59" s="97">
        <v>2592.2152420000002</v>
      </c>
      <c r="J59" s="97">
        <v>1862.9728129999999</v>
      </c>
      <c r="K59" s="97">
        <v>1022.4381900000001</v>
      </c>
      <c r="L59" s="97">
        <v>545.43519199999992</v>
      </c>
      <c r="M59" s="97">
        <v>870.32186999999999</v>
      </c>
      <c r="N59" s="329">
        <v>13439.931771</v>
      </c>
    </row>
    <row r="60" spans="1:14" x14ac:dyDescent="0.25">
      <c r="B60" s="253">
        <v>2021</v>
      </c>
      <c r="C60" s="97">
        <v>521.18966999999998</v>
      </c>
      <c r="D60" s="97">
        <v>1457.2152489999999</v>
      </c>
      <c r="E60" s="97">
        <v>1167.8101529999999</v>
      </c>
      <c r="F60" s="97">
        <v>1375.47804</v>
      </c>
      <c r="G60" s="97">
        <v>1566.5143</v>
      </c>
      <c r="H60" s="97">
        <v>1414.5652</v>
      </c>
      <c r="I60" s="97">
        <v>2680.5830000000001</v>
      </c>
      <c r="J60" s="97">
        <v>2189.4312500000001</v>
      </c>
      <c r="K60" s="97">
        <v>1258.4488819999999</v>
      </c>
      <c r="L60" s="97">
        <v>559.86485199999993</v>
      </c>
      <c r="M60" s="97">
        <v>1137.5012989999998</v>
      </c>
      <c r="N60" s="329">
        <v>15328.601895</v>
      </c>
    </row>
    <row r="61" spans="1:14" x14ac:dyDescent="0.25">
      <c r="B61" s="254">
        <v>2022</v>
      </c>
      <c r="C61" s="35">
        <v>586.48248999999998</v>
      </c>
      <c r="D61" s="35">
        <v>1399.7809499999998</v>
      </c>
      <c r="E61" s="35">
        <v>1061.9612490000002</v>
      </c>
      <c r="F61" s="35">
        <v>1313.3689999999999</v>
      </c>
      <c r="G61" s="35">
        <v>1782.0989500000003</v>
      </c>
      <c r="H61" s="35">
        <v>1210.5701999999999</v>
      </c>
      <c r="I61" s="35">
        <v>2660.1552999999999</v>
      </c>
      <c r="J61" s="35">
        <v>2264.4949899999997</v>
      </c>
      <c r="K61" s="35">
        <v>1063.3602660000001</v>
      </c>
      <c r="L61" s="35">
        <v>512.23530400000004</v>
      </c>
      <c r="M61" s="35">
        <v>897.57339000000002</v>
      </c>
      <c r="N61" s="334">
        <v>14752.082088999998</v>
      </c>
    </row>
    <row r="62" spans="1:14" x14ac:dyDescent="0.25">
      <c r="A62" s="31"/>
      <c r="B62" s="2" t="s">
        <v>320</v>
      </c>
      <c r="E62" s="28"/>
    </row>
    <row r="63" spans="1:14" x14ac:dyDescent="0.25">
      <c r="B63" s="2" t="s">
        <v>8</v>
      </c>
      <c r="G63" s="50"/>
      <c r="H63" s="51"/>
      <c r="I63" s="51"/>
      <c r="J63" s="51"/>
      <c r="K63" s="34"/>
      <c r="L63" s="34"/>
    </row>
    <row r="64" spans="1:14" x14ac:dyDescent="0.25">
      <c r="C64" s="447"/>
      <c r="D64" s="447"/>
      <c r="E64" s="447"/>
      <c r="F64" s="447"/>
      <c r="G64" s="447"/>
      <c r="H64" s="447"/>
      <c r="I64" s="447"/>
      <c r="J64" s="447"/>
      <c r="K64" s="447"/>
      <c r="L64" s="447"/>
      <c r="M64" s="447"/>
    </row>
    <row r="65" spans="1:13" x14ac:dyDescent="0.25">
      <c r="C65" s="447"/>
      <c r="D65" s="447"/>
      <c r="E65" s="447"/>
      <c r="F65" s="447"/>
      <c r="G65" s="447"/>
      <c r="H65" s="447"/>
      <c r="I65" s="447"/>
      <c r="J65" s="447"/>
      <c r="K65" s="447"/>
      <c r="L65" s="447"/>
      <c r="M65" s="447"/>
    </row>
    <row r="66" spans="1:13" x14ac:dyDescent="0.25">
      <c r="C66" s="447"/>
      <c r="D66" s="447"/>
      <c r="E66" s="447"/>
      <c r="F66" s="447"/>
      <c r="G66" s="447"/>
      <c r="H66" s="447"/>
      <c r="I66" s="447"/>
      <c r="J66" s="447"/>
      <c r="K66" s="447"/>
      <c r="L66" s="447"/>
      <c r="M66" s="447"/>
    </row>
    <row r="67" spans="1:13" x14ac:dyDescent="0.25">
      <c r="C67" s="447"/>
      <c r="D67" s="447"/>
      <c r="E67" s="447"/>
      <c r="F67" s="447"/>
      <c r="G67" s="447"/>
      <c r="H67" s="447"/>
      <c r="I67" s="447"/>
      <c r="J67" s="447"/>
      <c r="K67" s="447"/>
      <c r="L67" s="447"/>
      <c r="M67" s="447"/>
    </row>
    <row r="68" spans="1:13" x14ac:dyDescent="0.25">
      <c r="G68" s="50"/>
      <c r="H68" s="51"/>
      <c r="I68" s="51"/>
      <c r="J68" s="51"/>
      <c r="K68" s="34"/>
      <c r="L68" s="34"/>
    </row>
    <row r="69" spans="1:13" s="7" customFormat="1" ht="18.75" x14ac:dyDescent="0.3">
      <c r="A69" s="2"/>
      <c r="B69" s="9"/>
      <c r="C69" s="18"/>
      <c r="D69" s="23"/>
      <c r="E69" s="23"/>
      <c r="F69" s="18"/>
      <c r="G69" s="50"/>
      <c r="H69" s="514"/>
      <c r="I69" s="514"/>
      <c r="J69" s="51"/>
      <c r="K69" s="34"/>
      <c r="L69" s="34"/>
    </row>
    <row r="70" spans="1:13" x14ac:dyDescent="0.25">
      <c r="G70" s="50"/>
      <c r="H70" s="514"/>
      <c r="I70" s="514"/>
      <c r="J70" s="51"/>
      <c r="K70" s="34"/>
      <c r="L70" s="34"/>
    </row>
    <row r="71" spans="1:13" x14ac:dyDescent="0.25">
      <c r="B71" s="29" t="s">
        <v>198</v>
      </c>
      <c r="C71" s="517"/>
      <c r="D71" s="517"/>
      <c r="E71" s="517"/>
      <c r="F71" s="517"/>
      <c r="G71" s="517"/>
      <c r="H71" s="517"/>
      <c r="J71" s="352"/>
      <c r="K71" s="352"/>
    </row>
    <row r="72" spans="1:13" x14ac:dyDescent="0.25">
      <c r="B72" s="29" t="s">
        <v>66</v>
      </c>
      <c r="C72" s="97"/>
      <c r="D72" s="97"/>
      <c r="E72" s="97"/>
      <c r="F72" s="97"/>
      <c r="G72" s="97"/>
      <c r="H72" s="516"/>
      <c r="J72" s="398"/>
      <c r="K72" s="461"/>
    </row>
    <row r="73" spans="1:13" x14ac:dyDescent="0.25">
      <c r="B73" s="515"/>
      <c r="C73" s="97"/>
      <c r="D73" s="97"/>
      <c r="E73" s="97"/>
      <c r="F73" s="97"/>
      <c r="G73" s="97"/>
      <c r="H73" s="516"/>
      <c r="J73" s="398"/>
      <c r="K73" s="461"/>
    </row>
    <row r="74" spans="1:13" x14ac:dyDescent="0.25">
      <c r="B74" s="515"/>
      <c r="C74" s="97"/>
      <c r="D74" s="97"/>
      <c r="E74" s="97"/>
      <c r="F74" s="97"/>
      <c r="G74" s="97"/>
      <c r="H74" s="516"/>
      <c r="J74" s="398"/>
      <c r="K74" s="461"/>
    </row>
    <row r="75" spans="1:13" x14ac:dyDescent="0.25">
      <c r="B75" s="515"/>
      <c r="C75" s="97"/>
      <c r="D75" s="97"/>
      <c r="E75" s="97"/>
      <c r="F75" s="97"/>
      <c r="G75" s="97"/>
      <c r="H75" s="516"/>
      <c r="J75" s="398"/>
      <c r="K75" s="461"/>
    </row>
    <row r="76" spans="1:13" x14ac:dyDescent="0.25">
      <c r="B76" s="515"/>
      <c r="C76" s="97"/>
      <c r="D76" s="97"/>
      <c r="E76" s="97"/>
      <c r="F76" s="97"/>
      <c r="G76" s="97"/>
      <c r="H76" s="516"/>
      <c r="J76" s="398"/>
      <c r="K76" s="461"/>
    </row>
    <row r="77" spans="1:13" x14ac:dyDescent="0.25">
      <c r="B77" s="515"/>
      <c r="C77" s="97"/>
      <c r="D77" s="97"/>
      <c r="E77" s="97"/>
      <c r="F77" s="97"/>
      <c r="G77" s="97"/>
      <c r="H77" s="516"/>
    </row>
    <row r="78" spans="1:13" x14ac:dyDescent="0.25">
      <c r="B78" s="515"/>
      <c r="C78" s="97"/>
      <c r="D78" s="97"/>
      <c r="E78" s="97"/>
      <c r="F78" s="97"/>
      <c r="G78" s="97"/>
      <c r="H78" s="516"/>
    </row>
    <row r="79" spans="1:13" x14ac:dyDescent="0.25">
      <c r="B79" s="515"/>
      <c r="C79" s="97"/>
      <c r="D79" s="97"/>
      <c r="E79" s="97"/>
      <c r="F79" s="97"/>
      <c r="G79" s="97"/>
      <c r="H79" s="516"/>
    </row>
    <row r="80" spans="1:13" x14ac:dyDescent="0.25">
      <c r="B80" s="515"/>
      <c r="C80" s="97"/>
      <c r="D80" s="97"/>
      <c r="E80" s="97"/>
      <c r="F80" s="97"/>
      <c r="G80" s="97"/>
      <c r="H80" s="516"/>
    </row>
    <row r="81" spans="3:12" x14ac:dyDescent="0.25">
      <c r="G81" s="50"/>
      <c r="H81" s="514"/>
      <c r="I81" s="514"/>
      <c r="J81" s="51"/>
      <c r="K81" s="34"/>
      <c r="L81" s="34"/>
    </row>
    <row r="82" spans="3:12" x14ac:dyDescent="0.25">
      <c r="G82" s="50"/>
      <c r="H82" s="51"/>
      <c r="I82" s="51"/>
      <c r="J82" s="51"/>
      <c r="K82" s="34"/>
      <c r="L82" s="34"/>
    </row>
    <row r="83" spans="3:12" x14ac:dyDescent="0.25">
      <c r="G83" s="50"/>
      <c r="H83" s="51"/>
      <c r="I83" s="51"/>
      <c r="J83" s="51"/>
      <c r="K83" s="34"/>
      <c r="L83" s="34"/>
    </row>
    <row r="84" spans="3:12" x14ac:dyDescent="0.25">
      <c r="G84" s="50"/>
      <c r="H84" s="51"/>
      <c r="I84" s="51"/>
      <c r="J84" s="51"/>
      <c r="K84" s="34"/>
      <c r="L84" s="34"/>
    </row>
    <row r="85" spans="3:12" x14ac:dyDescent="0.25">
      <c r="G85" s="50"/>
      <c r="H85" s="51"/>
      <c r="I85" s="51"/>
      <c r="J85" s="51"/>
      <c r="K85" s="34"/>
      <c r="L85" s="34"/>
    </row>
    <row r="86" spans="3:12" x14ac:dyDescent="0.25">
      <c r="G86" s="50"/>
      <c r="H86" s="51"/>
      <c r="I86" s="51"/>
      <c r="J86" s="51"/>
      <c r="K86" s="34"/>
      <c r="L86" s="34"/>
    </row>
    <row r="87" spans="3:12" x14ac:dyDescent="0.25">
      <c r="G87" s="50"/>
      <c r="H87" s="51"/>
      <c r="I87" s="51"/>
      <c r="J87" s="51"/>
      <c r="K87" s="34"/>
      <c r="L87" s="34"/>
    </row>
    <row r="88" spans="3:12" x14ac:dyDescent="0.25">
      <c r="G88" s="50"/>
      <c r="H88" s="51"/>
      <c r="I88" s="51"/>
      <c r="J88" s="51"/>
      <c r="K88" s="34"/>
      <c r="L88" s="34"/>
    </row>
    <row r="90" spans="3:12" x14ac:dyDescent="0.25">
      <c r="C90" s="28"/>
      <c r="D90" s="89"/>
      <c r="E90" s="82"/>
      <c r="F90" s="28"/>
    </row>
    <row r="91" spans="3:12" x14ac:dyDescent="0.25">
      <c r="C91" s="80"/>
      <c r="D91" s="83"/>
      <c r="E91" s="83"/>
      <c r="F91" s="28"/>
    </row>
  </sheetData>
  <conditionalFormatting sqref="K1:K3">
    <cfRule type="cellIs" dxfId="25" priority="1" operator="equal">
      <formula>"X"</formula>
    </cfRule>
    <cfRule type="cellIs" dxfId="24" priority="2" operator="equal">
      <formula>"OK"</formula>
    </cfRule>
  </conditionalFormatting>
  <hyperlinks>
    <hyperlink ref="B72" location="Content!A1" display="Back to content page" xr:uid="{150F195E-F2C1-4935-A71D-4C285A2E3AF7}"/>
    <hyperlink ref="B71" location="'3.C'!A1" display="Back to top" xr:uid="{102B0D8C-3ED7-4265-9831-AD9560AE3D48}"/>
  </hyperlink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0F1F0"/>
  </sheetPr>
  <dimension ref="A1:R36"/>
  <sheetViews>
    <sheetView showGridLines="0" zoomScale="80" zoomScaleNormal="80" workbookViewId="0">
      <selection activeCell="J49" sqref="J49"/>
    </sheetView>
  </sheetViews>
  <sheetFormatPr defaultColWidth="40.5703125" defaultRowHeight="15" x14ac:dyDescent="0.25"/>
  <cols>
    <col min="1" max="1" width="2" style="2" customWidth="1"/>
    <col min="2" max="2" width="24.28515625" style="2" customWidth="1"/>
    <col min="3" max="4" width="15.7109375" style="53" customWidth="1"/>
    <col min="5" max="5" width="4.42578125" style="53" customWidth="1"/>
    <col min="6" max="7" width="15.7109375" style="53" customWidth="1"/>
    <col min="8" max="8" width="4.42578125" style="53" customWidth="1"/>
    <col min="9" max="10" width="15.7109375" style="53" customWidth="1"/>
    <col min="11" max="11" width="4.42578125" style="53" customWidth="1"/>
    <col min="12" max="13" width="15.7109375" style="53" customWidth="1"/>
    <col min="14" max="14" width="4.42578125" style="53" customWidth="1"/>
    <col min="15" max="17" width="15.7109375" style="54" customWidth="1"/>
    <col min="18" max="18" width="9.7109375" style="2" bestFit="1" customWidth="1"/>
    <col min="19" max="16384" width="40.5703125" style="2"/>
  </cols>
  <sheetData>
    <row r="1" spans="1:18" s="7" customFormat="1" ht="18.75" x14ac:dyDescent="0.3">
      <c r="B1" s="7" t="s">
        <v>230</v>
      </c>
      <c r="C1" s="7" t="str">
        <f>B5</f>
        <v>Table 3.D1 - UK concrete products trade balance (£ million, current prices)</v>
      </c>
      <c r="D1" s="17"/>
      <c r="E1" s="18"/>
      <c r="F1" s="18"/>
      <c r="J1" s="298"/>
    </row>
    <row r="2" spans="1:18" s="7" customFormat="1" ht="18.75" x14ac:dyDescent="0.3">
      <c r="B2" s="283" t="s">
        <v>229</v>
      </c>
      <c r="D2" s="17"/>
      <c r="E2" s="18"/>
      <c r="F2" s="18"/>
      <c r="I2" s="298"/>
    </row>
    <row r="3" spans="1:18" s="7" customFormat="1" ht="18.75" x14ac:dyDescent="0.3">
      <c r="B3" s="283"/>
      <c r="D3" s="17"/>
      <c r="E3" s="18"/>
      <c r="F3" s="18"/>
      <c r="I3" s="298"/>
    </row>
    <row r="4" spans="1:18" s="7" customFormat="1" ht="18.75" x14ac:dyDescent="0.3">
      <c r="B4" s="283"/>
      <c r="D4" s="17"/>
      <c r="E4" s="18"/>
      <c r="F4" s="18"/>
      <c r="I4" s="298"/>
    </row>
    <row r="5" spans="1:18" s="7" customFormat="1" ht="18.75" x14ac:dyDescent="0.3">
      <c r="B5" s="9" t="s">
        <v>427</v>
      </c>
      <c r="C5" s="11"/>
      <c r="D5" s="11"/>
      <c r="E5" s="11"/>
      <c r="F5" s="11"/>
      <c r="G5" s="11"/>
      <c r="H5" s="11"/>
      <c r="I5" s="11"/>
      <c r="J5" s="11"/>
      <c r="K5" s="11"/>
      <c r="L5" s="11"/>
      <c r="M5" s="11"/>
      <c r="N5" s="11"/>
      <c r="O5" s="12"/>
      <c r="P5" s="12"/>
      <c r="Q5" s="12"/>
    </row>
    <row r="7" spans="1:18" s="55" customFormat="1" ht="30" customHeight="1" x14ac:dyDescent="0.25">
      <c r="A7" s="2"/>
      <c r="B7" s="243"/>
      <c r="C7" s="523" t="s">
        <v>251</v>
      </c>
      <c r="D7" s="523"/>
      <c r="E7" s="239"/>
      <c r="F7" s="523" t="s">
        <v>174</v>
      </c>
      <c r="G7" s="523"/>
      <c r="H7" s="239"/>
      <c r="I7" s="523" t="s">
        <v>98</v>
      </c>
      <c r="J7" s="523"/>
      <c r="K7" s="239"/>
      <c r="L7" s="523" t="s">
        <v>99</v>
      </c>
      <c r="M7" s="523"/>
      <c r="N7" s="239"/>
      <c r="O7" s="240" t="s">
        <v>100</v>
      </c>
      <c r="P7" s="240" t="s">
        <v>101</v>
      </c>
      <c r="Q7" s="244" t="s">
        <v>102</v>
      </c>
    </row>
    <row r="8" spans="1:18" s="54" customFormat="1" x14ac:dyDescent="0.25">
      <c r="A8" s="2"/>
      <c r="B8" s="245"/>
      <c r="C8" s="241" t="s">
        <v>27</v>
      </c>
      <c r="D8" s="241" t="s">
        <v>28</v>
      </c>
      <c r="E8" s="241"/>
      <c r="F8" s="241" t="s">
        <v>27</v>
      </c>
      <c r="G8" s="241" t="s">
        <v>28</v>
      </c>
      <c r="H8" s="241"/>
      <c r="I8" s="241" t="s">
        <v>27</v>
      </c>
      <c r="J8" s="241" t="s">
        <v>28</v>
      </c>
      <c r="K8" s="241"/>
      <c r="L8" s="241" t="s">
        <v>27</v>
      </c>
      <c r="M8" s="241" t="s">
        <v>28</v>
      </c>
      <c r="N8" s="241"/>
      <c r="O8" s="242"/>
      <c r="P8" s="242"/>
      <c r="Q8" s="246"/>
    </row>
    <row r="9" spans="1:18" x14ac:dyDescent="0.25">
      <c r="B9" s="172">
        <v>2000</v>
      </c>
      <c r="C9" s="339">
        <v>4.5469999999999997</v>
      </c>
      <c r="D9" s="339">
        <v>13.238</v>
      </c>
      <c r="E9" s="339"/>
      <c r="F9" s="339">
        <v>10.827</v>
      </c>
      <c r="G9" s="339">
        <v>36.472000000000001</v>
      </c>
      <c r="H9" s="339"/>
      <c r="I9" s="339">
        <v>7.7030000000000003</v>
      </c>
      <c r="J9" s="339">
        <v>14.536</v>
      </c>
      <c r="K9" s="339"/>
      <c r="L9" s="339">
        <v>10.583</v>
      </c>
      <c r="M9" s="339">
        <v>18.989000000000001</v>
      </c>
      <c r="N9" s="339"/>
      <c r="O9" s="339">
        <v>33.659999999999997</v>
      </c>
      <c r="P9" s="339">
        <v>83.234999999999999</v>
      </c>
      <c r="Q9" s="340">
        <v>49.575000000000003</v>
      </c>
      <c r="R9" s="56"/>
    </row>
    <row r="10" spans="1:18" x14ac:dyDescent="0.25">
      <c r="A10" s="31"/>
      <c r="B10" s="174">
        <v>2001</v>
      </c>
      <c r="C10" s="57">
        <v>3.097</v>
      </c>
      <c r="D10" s="57">
        <v>15.417999999999999</v>
      </c>
      <c r="E10" s="57"/>
      <c r="F10" s="57">
        <v>10.625</v>
      </c>
      <c r="G10" s="57">
        <v>39.838000000000001</v>
      </c>
      <c r="H10" s="57"/>
      <c r="I10" s="57">
        <v>7.3369999999999997</v>
      </c>
      <c r="J10" s="57">
        <v>14.706</v>
      </c>
      <c r="K10" s="57"/>
      <c r="L10" s="57">
        <v>8.6050000000000004</v>
      </c>
      <c r="M10" s="57">
        <v>15.135999999999999</v>
      </c>
      <c r="N10" s="57"/>
      <c r="O10" s="57">
        <v>29.663999999999998</v>
      </c>
      <c r="P10" s="57">
        <v>85.097999999999999</v>
      </c>
      <c r="Q10" s="247">
        <v>55.433999999999997</v>
      </c>
      <c r="R10" s="56"/>
    </row>
    <row r="11" spans="1:18" x14ac:dyDescent="0.25">
      <c r="B11" s="174">
        <v>2002</v>
      </c>
      <c r="C11" s="57">
        <v>3.786</v>
      </c>
      <c r="D11" s="57">
        <v>17.169</v>
      </c>
      <c r="E11" s="57"/>
      <c r="F11" s="57">
        <v>10.574</v>
      </c>
      <c r="G11" s="57">
        <v>42.559000000000005</v>
      </c>
      <c r="H11" s="57"/>
      <c r="I11" s="57">
        <v>4.7119999999999997</v>
      </c>
      <c r="J11" s="57">
        <v>11.718</v>
      </c>
      <c r="K11" s="57"/>
      <c r="L11" s="57">
        <v>9.3759999999999994</v>
      </c>
      <c r="M11" s="57">
        <v>18.654</v>
      </c>
      <c r="N11" s="57"/>
      <c r="O11" s="57">
        <v>28.448</v>
      </c>
      <c r="P11" s="57">
        <v>90.100000000000009</v>
      </c>
      <c r="Q11" s="247">
        <v>61.652000000000008</v>
      </c>
      <c r="R11" s="56"/>
    </row>
    <row r="12" spans="1:18" x14ac:dyDescent="0.25">
      <c r="B12" s="174">
        <v>2003</v>
      </c>
      <c r="C12" s="57">
        <v>4.2460000000000004</v>
      </c>
      <c r="D12" s="57">
        <v>20.431000000000001</v>
      </c>
      <c r="E12" s="57"/>
      <c r="F12" s="57">
        <v>12.754</v>
      </c>
      <c r="G12" s="57">
        <v>44.003</v>
      </c>
      <c r="H12" s="57"/>
      <c r="I12" s="57">
        <v>11.316000000000001</v>
      </c>
      <c r="J12" s="57">
        <v>12.117000000000001</v>
      </c>
      <c r="K12" s="57"/>
      <c r="L12" s="57">
        <v>7.6289999999999996</v>
      </c>
      <c r="M12" s="57">
        <v>27.068000000000001</v>
      </c>
      <c r="N12" s="57"/>
      <c r="O12" s="57">
        <v>35.945</v>
      </c>
      <c r="P12" s="57">
        <v>103.619</v>
      </c>
      <c r="Q12" s="247">
        <v>67.674000000000007</v>
      </c>
      <c r="R12" s="56"/>
    </row>
    <row r="13" spans="1:18" x14ac:dyDescent="0.25">
      <c r="B13" s="174">
        <v>2004</v>
      </c>
      <c r="C13" s="57">
        <v>4.2969999999999997</v>
      </c>
      <c r="D13" s="57">
        <v>21.242000000000001</v>
      </c>
      <c r="E13" s="57"/>
      <c r="F13" s="57">
        <v>11.760999999999999</v>
      </c>
      <c r="G13" s="57">
        <v>40.024000000000001</v>
      </c>
      <c r="H13" s="57"/>
      <c r="I13" s="57">
        <v>15.093</v>
      </c>
      <c r="J13" s="57">
        <v>25.01</v>
      </c>
      <c r="K13" s="57"/>
      <c r="L13" s="57">
        <v>16.917999999999999</v>
      </c>
      <c r="M13" s="57">
        <v>25.01</v>
      </c>
      <c r="N13" s="57"/>
      <c r="O13" s="57">
        <v>48.069000000000003</v>
      </c>
      <c r="P13" s="57">
        <v>111.28600000000002</v>
      </c>
      <c r="Q13" s="247">
        <v>63.217000000000013</v>
      </c>
      <c r="R13" s="56"/>
    </row>
    <row r="14" spans="1:18" x14ac:dyDescent="0.25">
      <c r="B14" s="176">
        <v>2005</v>
      </c>
      <c r="C14" s="249">
        <v>5.867</v>
      </c>
      <c r="D14" s="249">
        <v>25.597999999999999</v>
      </c>
      <c r="E14" s="249"/>
      <c r="F14" s="249">
        <v>14.16</v>
      </c>
      <c r="G14" s="249">
        <v>42.454000000000001</v>
      </c>
      <c r="H14" s="249"/>
      <c r="I14" s="249">
        <v>20.288</v>
      </c>
      <c r="J14" s="249">
        <v>29.373000000000001</v>
      </c>
      <c r="K14" s="249"/>
      <c r="L14" s="249">
        <v>21.364999999999998</v>
      </c>
      <c r="M14" s="249">
        <v>25.565999999999999</v>
      </c>
      <c r="N14" s="249"/>
      <c r="O14" s="249">
        <v>61.679999999999993</v>
      </c>
      <c r="P14" s="249">
        <v>122.991</v>
      </c>
      <c r="Q14" s="250">
        <v>61.311000000000007</v>
      </c>
      <c r="R14" s="56"/>
    </row>
    <row r="15" spans="1:18" x14ac:dyDescent="0.25">
      <c r="B15" s="176">
        <v>2006</v>
      </c>
      <c r="C15" s="249">
        <v>4.5439999999999996</v>
      </c>
      <c r="D15" s="249">
        <v>26.812999999999999</v>
      </c>
      <c r="E15" s="249"/>
      <c r="F15" s="249">
        <v>19.547999999999998</v>
      </c>
      <c r="G15" s="249">
        <v>41.548999999999999</v>
      </c>
      <c r="H15" s="249"/>
      <c r="I15" s="249">
        <v>22.439</v>
      </c>
      <c r="J15" s="249">
        <v>28.936</v>
      </c>
      <c r="K15" s="249"/>
      <c r="L15" s="249">
        <v>27.303000000000001</v>
      </c>
      <c r="M15" s="249">
        <v>27.01</v>
      </c>
      <c r="N15" s="249"/>
      <c r="O15" s="249">
        <v>73.834000000000003</v>
      </c>
      <c r="P15" s="249">
        <v>124.30800000000001</v>
      </c>
      <c r="Q15" s="250">
        <v>50.474000000000004</v>
      </c>
      <c r="R15" s="56"/>
    </row>
    <row r="16" spans="1:18" x14ac:dyDescent="0.25">
      <c r="B16" s="176">
        <v>2007</v>
      </c>
      <c r="C16" s="249">
        <v>11.475</v>
      </c>
      <c r="D16" s="249">
        <v>27.318000000000001</v>
      </c>
      <c r="E16" s="249"/>
      <c r="F16" s="249">
        <v>20.793999999999997</v>
      </c>
      <c r="G16" s="249">
        <v>45.292999999999999</v>
      </c>
      <c r="H16" s="249"/>
      <c r="I16" s="249">
        <v>26.763000000000002</v>
      </c>
      <c r="J16" s="249">
        <v>23.24</v>
      </c>
      <c r="K16" s="249"/>
      <c r="L16" s="249">
        <v>32.767000000000003</v>
      </c>
      <c r="M16" s="249">
        <v>32.536000000000001</v>
      </c>
      <c r="N16" s="249"/>
      <c r="O16" s="249">
        <v>91.799000000000007</v>
      </c>
      <c r="P16" s="249">
        <v>128.387</v>
      </c>
      <c r="Q16" s="250">
        <v>36.587999999999994</v>
      </c>
      <c r="R16" s="56"/>
    </row>
    <row r="17" spans="2:18" x14ac:dyDescent="0.25">
      <c r="B17" s="176">
        <v>2008</v>
      </c>
      <c r="C17" s="249">
        <v>8.6150000000000002</v>
      </c>
      <c r="D17" s="249">
        <v>21.102</v>
      </c>
      <c r="E17" s="249"/>
      <c r="F17" s="249">
        <v>25.548000000000002</v>
      </c>
      <c r="G17" s="249">
        <v>38.6</v>
      </c>
      <c r="H17" s="249"/>
      <c r="I17" s="249">
        <v>34.841000000000001</v>
      </c>
      <c r="J17" s="249">
        <v>19.042000000000002</v>
      </c>
      <c r="K17" s="249"/>
      <c r="L17" s="249">
        <v>36.74</v>
      </c>
      <c r="M17" s="249">
        <v>31.413</v>
      </c>
      <c r="N17" s="249"/>
      <c r="O17" s="249">
        <v>105.744</v>
      </c>
      <c r="P17" s="249">
        <v>110.157</v>
      </c>
      <c r="Q17" s="250">
        <v>4.4129999999999967</v>
      </c>
      <c r="R17" s="56"/>
    </row>
    <row r="18" spans="2:18" x14ac:dyDescent="0.25">
      <c r="B18" s="176">
        <v>2009</v>
      </c>
      <c r="C18" s="249">
        <v>4.4210000000000003</v>
      </c>
      <c r="D18" s="249">
        <v>11.843999999999999</v>
      </c>
      <c r="E18" s="249"/>
      <c r="F18" s="249">
        <v>22.917999999999999</v>
      </c>
      <c r="G18" s="249">
        <v>21.553000000000001</v>
      </c>
      <c r="H18" s="249"/>
      <c r="I18" s="249">
        <v>23.582000000000001</v>
      </c>
      <c r="J18" s="249">
        <v>8.9670000000000005</v>
      </c>
      <c r="K18" s="249"/>
      <c r="L18" s="249">
        <v>40.646000000000001</v>
      </c>
      <c r="M18" s="249">
        <v>30.366</v>
      </c>
      <c r="N18" s="249"/>
      <c r="O18" s="249">
        <v>91.567000000000007</v>
      </c>
      <c r="P18" s="249">
        <v>72.72999999999999</v>
      </c>
      <c r="Q18" s="250">
        <v>-18.837000000000018</v>
      </c>
      <c r="R18" s="56"/>
    </row>
    <row r="19" spans="2:18" x14ac:dyDescent="0.25">
      <c r="B19" s="174">
        <v>2010</v>
      </c>
      <c r="C19" s="57">
        <v>4.3689999999999998</v>
      </c>
      <c r="D19" s="57">
        <v>9.2029999999999994</v>
      </c>
      <c r="E19" s="57"/>
      <c r="F19" s="57">
        <v>18.314</v>
      </c>
      <c r="G19" s="57">
        <v>16.542999999999999</v>
      </c>
      <c r="H19" s="57"/>
      <c r="I19" s="57">
        <v>28.811</v>
      </c>
      <c r="J19" s="57">
        <v>12.39</v>
      </c>
      <c r="K19" s="57"/>
      <c r="L19" s="57">
        <v>45.484999999999999</v>
      </c>
      <c r="M19" s="57">
        <v>24.338999999999999</v>
      </c>
      <c r="N19" s="57"/>
      <c r="O19" s="57">
        <v>96.978999999999999</v>
      </c>
      <c r="P19" s="57">
        <v>62.474999999999994</v>
      </c>
      <c r="Q19" s="247">
        <v>-34.504000000000005</v>
      </c>
      <c r="R19" s="56"/>
    </row>
    <row r="20" spans="2:18" x14ac:dyDescent="0.25">
      <c r="B20" s="174">
        <v>2011</v>
      </c>
      <c r="C20" s="57">
        <v>7.4660000000000002</v>
      </c>
      <c r="D20" s="57">
        <v>9.4209999999999994</v>
      </c>
      <c r="E20" s="57"/>
      <c r="F20" s="57">
        <v>19.565000000000001</v>
      </c>
      <c r="G20" s="57">
        <v>13.478</v>
      </c>
      <c r="H20" s="57"/>
      <c r="I20" s="57">
        <v>20.513999999999999</v>
      </c>
      <c r="J20" s="57">
        <v>4.4320000000000004</v>
      </c>
      <c r="K20" s="57"/>
      <c r="L20" s="57">
        <v>61.426000000000002</v>
      </c>
      <c r="M20" s="57">
        <v>26.577999999999999</v>
      </c>
      <c r="N20" s="57"/>
      <c r="O20" s="57">
        <v>108.971</v>
      </c>
      <c r="P20" s="57">
        <v>53.909000000000006</v>
      </c>
      <c r="Q20" s="247">
        <v>-55.061999999999998</v>
      </c>
      <c r="R20" s="56"/>
    </row>
    <row r="21" spans="2:18" x14ac:dyDescent="0.25">
      <c r="B21" s="174">
        <v>2012</v>
      </c>
      <c r="C21" s="57">
        <v>8.4610000000000003</v>
      </c>
      <c r="D21" s="57">
        <v>7.88</v>
      </c>
      <c r="E21" s="57"/>
      <c r="F21" s="57">
        <v>18.117999999999999</v>
      </c>
      <c r="G21" s="57">
        <v>11.853999999999999</v>
      </c>
      <c r="H21" s="57"/>
      <c r="I21" s="57">
        <v>23.137</v>
      </c>
      <c r="J21" s="57">
        <v>4.0780000000000003</v>
      </c>
      <c r="K21" s="57"/>
      <c r="L21" s="57">
        <v>51.662999999999997</v>
      </c>
      <c r="M21" s="57">
        <v>25.227</v>
      </c>
      <c r="N21" s="57"/>
      <c r="O21" s="57">
        <v>101.37899999999999</v>
      </c>
      <c r="P21" s="57">
        <v>49.039000000000001</v>
      </c>
      <c r="Q21" s="247">
        <v>-52.339999999999989</v>
      </c>
      <c r="R21" s="56"/>
    </row>
    <row r="22" spans="2:18" x14ac:dyDescent="0.25">
      <c r="B22" s="174">
        <v>2013</v>
      </c>
      <c r="C22" s="57">
        <v>13.471</v>
      </c>
      <c r="D22" s="57">
        <v>7.3040000000000003</v>
      </c>
      <c r="E22" s="57"/>
      <c r="F22" s="57">
        <v>17.789000000000001</v>
      </c>
      <c r="G22" s="57">
        <v>11.429</v>
      </c>
      <c r="H22" s="57"/>
      <c r="I22" s="57">
        <v>35.481000000000002</v>
      </c>
      <c r="J22" s="57">
        <v>3.718</v>
      </c>
      <c r="K22" s="57"/>
      <c r="L22" s="57">
        <v>60.192999999999998</v>
      </c>
      <c r="M22" s="57">
        <v>35.908000000000001</v>
      </c>
      <c r="N22" s="57"/>
      <c r="O22" s="57">
        <v>126.934</v>
      </c>
      <c r="P22" s="57">
        <v>58.359000000000002</v>
      </c>
      <c r="Q22" s="247">
        <v>-68.574999999999989</v>
      </c>
      <c r="R22" s="56"/>
    </row>
    <row r="23" spans="2:18" x14ac:dyDescent="0.25">
      <c r="B23" s="174">
        <v>2014</v>
      </c>
      <c r="C23" s="57">
        <v>14.506</v>
      </c>
      <c r="D23" s="57">
        <v>6.2489999999999997</v>
      </c>
      <c r="E23" s="57"/>
      <c r="F23" s="57">
        <v>20.242999999999999</v>
      </c>
      <c r="G23" s="57">
        <v>11.904999999999999</v>
      </c>
      <c r="H23" s="57"/>
      <c r="I23" s="57">
        <v>47.338999999999999</v>
      </c>
      <c r="J23" s="57">
        <v>3.0640000000000001</v>
      </c>
      <c r="K23" s="57"/>
      <c r="L23" s="57">
        <v>85.679000000000002</v>
      </c>
      <c r="M23" s="57">
        <v>37.826000000000001</v>
      </c>
      <c r="N23" s="57"/>
      <c r="O23" s="57">
        <v>167.767</v>
      </c>
      <c r="P23" s="57">
        <v>59.043999999999997</v>
      </c>
      <c r="Q23" s="247">
        <v>-108.723</v>
      </c>
      <c r="R23" s="56"/>
    </row>
    <row r="24" spans="2:18" x14ac:dyDescent="0.25">
      <c r="B24" s="176">
        <v>2015</v>
      </c>
      <c r="C24" s="249">
        <v>12.2</v>
      </c>
      <c r="D24" s="249">
        <v>5.335</v>
      </c>
      <c r="E24" s="249"/>
      <c r="F24" s="249">
        <v>23.725999999999999</v>
      </c>
      <c r="G24" s="249">
        <v>9.4269999999999996</v>
      </c>
      <c r="H24" s="249"/>
      <c r="I24" s="249">
        <v>73.013000000000005</v>
      </c>
      <c r="J24" s="249">
        <v>1.282</v>
      </c>
      <c r="K24" s="249"/>
      <c r="L24" s="249">
        <v>105.96299999999999</v>
      </c>
      <c r="M24" s="249">
        <v>38.317999999999998</v>
      </c>
      <c r="N24" s="249"/>
      <c r="O24" s="249">
        <v>214.90199999999999</v>
      </c>
      <c r="P24" s="249">
        <v>54.361999999999995</v>
      </c>
      <c r="Q24" s="250">
        <v>-160.54</v>
      </c>
      <c r="R24" s="75"/>
    </row>
    <row r="25" spans="2:18" x14ac:dyDescent="0.25">
      <c r="B25" s="176">
        <v>2016</v>
      </c>
      <c r="C25" s="249">
        <v>30.327000000000002</v>
      </c>
      <c r="D25" s="249">
        <v>7.4740000000000002</v>
      </c>
      <c r="E25" s="249"/>
      <c r="F25" s="249">
        <v>29.353000000000002</v>
      </c>
      <c r="G25" s="249">
        <v>29.353000000000002</v>
      </c>
      <c r="H25" s="249"/>
      <c r="I25" s="249">
        <v>138.71600000000001</v>
      </c>
      <c r="J25" s="249">
        <v>2.2389999999999999</v>
      </c>
      <c r="K25" s="249"/>
      <c r="L25" s="249">
        <v>124.946</v>
      </c>
      <c r="M25" s="249">
        <v>47.341999999999999</v>
      </c>
      <c r="N25" s="249"/>
      <c r="O25" s="249">
        <v>323.34199999999998</v>
      </c>
      <c r="P25" s="249">
        <v>86.407999999999987</v>
      </c>
      <c r="Q25" s="250">
        <v>-236.934</v>
      </c>
      <c r="R25" s="75"/>
    </row>
    <row r="26" spans="2:18" x14ac:dyDescent="0.25">
      <c r="B26" s="176">
        <v>2017</v>
      </c>
      <c r="C26" s="249">
        <v>31.847000000000001</v>
      </c>
      <c r="D26" s="249">
        <v>7.1840000000000002</v>
      </c>
      <c r="E26" s="249"/>
      <c r="F26" s="249">
        <v>36.770000000000003</v>
      </c>
      <c r="G26" s="249">
        <v>16.559999999999999</v>
      </c>
      <c r="H26" s="249"/>
      <c r="I26" s="249">
        <v>116.26600000000001</v>
      </c>
      <c r="J26" s="249">
        <v>4.758</v>
      </c>
      <c r="K26" s="249"/>
      <c r="L26" s="249">
        <v>142.58500000000001</v>
      </c>
      <c r="M26" s="249">
        <v>46.732999999999997</v>
      </c>
      <c r="N26" s="249"/>
      <c r="O26" s="249">
        <v>327.46800000000002</v>
      </c>
      <c r="P26" s="249">
        <v>75.234999999999999</v>
      </c>
      <c r="Q26" s="250">
        <v>-252.233</v>
      </c>
      <c r="R26" s="75"/>
    </row>
    <row r="27" spans="2:18" x14ac:dyDescent="0.25">
      <c r="B27" s="176">
        <v>2018</v>
      </c>
      <c r="C27" s="249">
        <v>32.542000000000002</v>
      </c>
      <c r="D27" s="249">
        <v>10.273</v>
      </c>
      <c r="E27" s="249"/>
      <c r="F27" s="249">
        <v>47.933</v>
      </c>
      <c r="G27" s="249">
        <v>18.184999999999999</v>
      </c>
      <c r="H27" s="249"/>
      <c r="I27" s="249">
        <v>106.837</v>
      </c>
      <c r="J27" s="249">
        <v>7.3929999999999998</v>
      </c>
      <c r="K27" s="249"/>
      <c r="L27" s="249">
        <v>147.565</v>
      </c>
      <c r="M27" s="249">
        <v>37.530999999999999</v>
      </c>
      <c r="N27" s="249"/>
      <c r="O27" s="249">
        <v>334.87700000000001</v>
      </c>
      <c r="P27" s="249">
        <v>73.382000000000005</v>
      </c>
      <c r="Q27" s="250">
        <v>-261.495</v>
      </c>
      <c r="R27" s="75"/>
    </row>
    <row r="28" spans="2:18" x14ac:dyDescent="0.25">
      <c r="B28" s="176">
        <v>2019</v>
      </c>
      <c r="C28" s="249">
        <v>29.954000000000001</v>
      </c>
      <c r="D28" s="249">
        <v>9.7929999999999993</v>
      </c>
      <c r="E28" s="249"/>
      <c r="F28" s="249">
        <v>46.713000000000001</v>
      </c>
      <c r="G28" s="249">
        <v>19.414000000000001</v>
      </c>
      <c r="H28" s="249"/>
      <c r="I28" s="249">
        <v>86.938999999999993</v>
      </c>
      <c r="J28" s="249">
        <v>9.0619999999999994</v>
      </c>
      <c r="K28" s="249"/>
      <c r="L28" s="249">
        <v>162.55199999999999</v>
      </c>
      <c r="M28" s="249">
        <v>30.513000000000002</v>
      </c>
      <c r="N28" s="249"/>
      <c r="O28" s="249">
        <v>326.15800000000002</v>
      </c>
      <c r="P28" s="249">
        <v>68.781999999999996</v>
      </c>
      <c r="Q28" s="250">
        <v>-257.37600000000003</v>
      </c>
      <c r="R28" s="75"/>
    </row>
    <row r="29" spans="2:18" x14ac:dyDescent="0.25">
      <c r="B29" s="176">
        <v>2020</v>
      </c>
      <c r="C29" s="249">
        <v>35.570999999999998</v>
      </c>
      <c r="D29" s="249">
        <v>8.8490000000000002</v>
      </c>
      <c r="E29" s="249"/>
      <c r="F29" s="249">
        <v>32.152999999999999</v>
      </c>
      <c r="G29" s="249">
        <v>19.606000000000002</v>
      </c>
      <c r="H29" s="249"/>
      <c r="I29" s="249">
        <v>60.924999999999997</v>
      </c>
      <c r="J29" s="249">
        <v>7.766</v>
      </c>
      <c r="K29" s="249"/>
      <c r="L29" s="249">
        <v>110.55</v>
      </c>
      <c r="M29" s="249">
        <v>27.285</v>
      </c>
      <c r="N29" s="249"/>
      <c r="O29" s="249">
        <v>239.19900000000001</v>
      </c>
      <c r="P29" s="249">
        <v>63.506</v>
      </c>
      <c r="Q29" s="250">
        <v>-175.69300000000001</v>
      </c>
      <c r="R29" s="75"/>
    </row>
    <row r="30" spans="2:18" x14ac:dyDescent="0.25">
      <c r="B30" s="174">
        <v>2021</v>
      </c>
      <c r="C30" s="57">
        <v>40.935000000000002</v>
      </c>
      <c r="D30" s="57">
        <v>8.7070000000000007</v>
      </c>
      <c r="E30" s="57"/>
      <c r="F30" s="57">
        <v>62.527000000000001</v>
      </c>
      <c r="G30" s="57">
        <v>19.471</v>
      </c>
      <c r="H30" s="57"/>
      <c r="I30" s="57">
        <v>90.224000000000004</v>
      </c>
      <c r="J30" s="57">
        <v>7.7069999999999999</v>
      </c>
      <c r="K30" s="57"/>
      <c r="L30" s="57">
        <v>213.017</v>
      </c>
      <c r="M30" s="57">
        <v>30.991</v>
      </c>
      <c r="N30" s="57"/>
      <c r="O30" s="57">
        <v>406.70299999999997</v>
      </c>
      <c r="P30" s="57">
        <v>66.876000000000005</v>
      </c>
      <c r="Q30" s="247">
        <v>-339.827</v>
      </c>
      <c r="R30" s="75"/>
    </row>
    <row r="31" spans="2:18" x14ac:dyDescent="0.25">
      <c r="B31" s="194">
        <v>2022</v>
      </c>
      <c r="C31" s="58">
        <v>42.445</v>
      </c>
      <c r="D31" s="58">
        <v>10.568</v>
      </c>
      <c r="E31" s="58"/>
      <c r="F31" s="58">
        <v>107.89700000000001</v>
      </c>
      <c r="G31" s="58">
        <v>22.181999999999999</v>
      </c>
      <c r="H31" s="58"/>
      <c r="I31" s="58">
        <v>149.06200000000001</v>
      </c>
      <c r="J31" s="58">
        <v>19.931999999999999</v>
      </c>
      <c r="K31" s="58"/>
      <c r="L31" s="58">
        <v>202.43199999999999</v>
      </c>
      <c r="M31" s="58">
        <v>41.427</v>
      </c>
      <c r="N31" s="58"/>
      <c r="O31" s="58">
        <v>501.83600000000001</v>
      </c>
      <c r="P31" s="58">
        <v>94.109000000000009</v>
      </c>
      <c r="Q31" s="248">
        <v>-407.72699999999998</v>
      </c>
      <c r="R31" s="75"/>
    </row>
    <row r="32" spans="2:18" x14ac:dyDescent="0.25">
      <c r="B32" s="2" t="s">
        <v>319</v>
      </c>
    </row>
    <row r="35" spans="2:17" x14ac:dyDescent="0.25">
      <c r="B35" s="29" t="s">
        <v>198</v>
      </c>
      <c r="C35" s="28"/>
      <c r="D35" s="89"/>
      <c r="E35" s="82"/>
      <c r="F35" s="28"/>
      <c r="G35" s="2"/>
      <c r="H35" s="2"/>
      <c r="I35" s="2"/>
      <c r="J35" s="2"/>
      <c r="K35" s="2"/>
      <c r="L35" s="2"/>
      <c r="M35" s="2"/>
      <c r="N35" s="2"/>
      <c r="O35" s="2"/>
      <c r="P35" s="2"/>
      <c r="Q35" s="2"/>
    </row>
    <row r="36" spans="2:17" x14ac:dyDescent="0.25">
      <c r="B36" s="29" t="s">
        <v>66</v>
      </c>
      <c r="C36" s="80"/>
      <c r="D36" s="83"/>
      <c r="E36" s="83"/>
      <c r="F36" s="28"/>
      <c r="G36" s="2"/>
      <c r="H36" s="2"/>
      <c r="I36" s="2"/>
      <c r="J36" s="2"/>
      <c r="K36" s="2"/>
      <c r="L36" s="2"/>
      <c r="M36" s="2"/>
      <c r="N36" s="2"/>
      <c r="O36" s="2"/>
      <c r="P36" s="2"/>
      <c r="Q36" s="2"/>
    </row>
  </sheetData>
  <mergeCells count="4">
    <mergeCell ref="L7:M7"/>
    <mergeCell ref="F7:G7"/>
    <mergeCell ref="I7:J7"/>
    <mergeCell ref="C7:D7"/>
  </mergeCells>
  <conditionalFormatting sqref="J1 I2:I4">
    <cfRule type="cellIs" dxfId="23" priority="1" operator="equal">
      <formula>"X"</formula>
    </cfRule>
    <cfRule type="cellIs" dxfId="22" priority="2" operator="equal">
      <formula>"OK"</formula>
    </cfRule>
  </conditionalFormatting>
  <hyperlinks>
    <hyperlink ref="B36" location="Content!A1" display="Back to content page" xr:uid="{F1CCE1BF-D0A6-4EE1-BC69-ED3622EAED41}"/>
    <hyperlink ref="B35" location="'3.D'!A1" display="Back to top" xr:uid="{1FC8E546-FBE2-4F58-A4AD-FB38F9AD35CF}"/>
  </hyperlinks>
  <pageMargins left="0.7" right="0.7" top="0.75" bottom="0.75" header="0.3" footer="0.3"/>
  <pageSetup paperSize="9" scale="64" orientation="landscape"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16</vt:i4>
      </vt:variant>
    </vt:vector>
  </HeadingPairs>
  <TitlesOfParts>
    <vt:vector size="37" baseType="lpstr">
      <vt:lpstr>Content</vt:lpstr>
      <vt:lpstr>Section 1</vt:lpstr>
      <vt:lpstr>Section 2.A</vt:lpstr>
      <vt:lpstr>2.B</vt:lpstr>
      <vt:lpstr>2.C</vt:lpstr>
      <vt:lpstr>Section 3.A</vt:lpstr>
      <vt:lpstr>3.B</vt:lpstr>
      <vt:lpstr>3.C</vt:lpstr>
      <vt:lpstr>3.D</vt:lpstr>
      <vt:lpstr>3.E</vt:lpstr>
      <vt:lpstr>3.F</vt:lpstr>
      <vt:lpstr>3.G</vt:lpstr>
      <vt:lpstr>3.H</vt:lpstr>
      <vt:lpstr>3.I</vt:lpstr>
      <vt:lpstr>3.J</vt:lpstr>
      <vt:lpstr>Section 4</vt:lpstr>
      <vt:lpstr>Section 5</vt:lpstr>
      <vt:lpstr>Section 6.A</vt:lpstr>
      <vt:lpstr>6.B</vt:lpstr>
      <vt:lpstr>6.C</vt:lpstr>
      <vt:lpstr>References</vt:lpstr>
      <vt:lpstr>'2.B'!Print_Area</vt:lpstr>
      <vt:lpstr>'2.C'!Print_Area</vt:lpstr>
      <vt:lpstr>'3.D'!Print_Area</vt:lpstr>
      <vt:lpstr>'3.F'!Print_Area</vt:lpstr>
      <vt:lpstr>'3.H'!Print_Area</vt:lpstr>
      <vt:lpstr>'3.I'!Print_Area</vt:lpstr>
      <vt:lpstr>'3.J'!Print_Area</vt:lpstr>
      <vt:lpstr>'6.B'!Print_Area</vt:lpstr>
      <vt:lpstr>'6.C'!Print_Area</vt:lpstr>
      <vt:lpstr>Content!Print_Area</vt:lpstr>
      <vt:lpstr>References!Print_Area</vt:lpstr>
      <vt:lpstr>'Section 1'!Print_Area</vt:lpstr>
      <vt:lpstr>'Section 2.A'!Print_Area</vt:lpstr>
      <vt:lpstr>'Section 3.A'!Print_Area</vt:lpstr>
      <vt:lpstr>'Section 4'!Print_Area</vt:lpstr>
      <vt:lpstr>'Section 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Aurelie Delannoy</dc:creator>
  <cp:lastModifiedBy>Aurelie Delannoy</cp:lastModifiedBy>
  <cp:lastPrinted>2016-04-01T13:37:29Z</cp:lastPrinted>
  <dcterms:created xsi:type="dcterms:W3CDTF">2014-09-22T13:03:56Z</dcterms:created>
  <dcterms:modified xsi:type="dcterms:W3CDTF">2023-10-09T12:47:34Z</dcterms:modified>
</cp:coreProperties>
</file>